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995705CF-7C87-4EA6-B350-C60AE0A60EFF}"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<sst xmlns="http://schemas.openxmlformats.org/spreadsheetml/2006/main" count="349" uniqueCount="229">
  <si>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</si>
  <si>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</si>
  <si>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</si>
  <si>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</si>
  <si>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</si>
  <si>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</si>
  <si>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</si>
  <si>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</si>
  <si>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</si>
  <si>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</si>
  <si>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</si>
  <si>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</si>
  <si>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</si>
  <si>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</si>
  <si>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</si>
  <si>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</si>
  <si>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</si>
  <si>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</si>
  <si>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</si>
  <si>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</si>
  <si>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</si>
  <si>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</si>
  <si>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</si>
  <si>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</si>
  <si>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</si>
  <si>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</si>
  <si>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</si>
  <si>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</si>
  <si>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</si>
  <si>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</si>
  <si>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</si>
  <si>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</si>
  <si>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</si>
  <si>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</si>
  <si>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</si>
  <si>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</si>
  <si>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</si>
  <si>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</si>
  <si>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</si>
  <si>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</si>
  <si>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</si>
  <si>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</si>
  <si>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</si>
  <si>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</si>
  <si>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</si>
  <si>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</si>
  <si>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</si>
  <si>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</si>
  <si>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</si>
  <si>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</si>
  <si>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</si>
  <si>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</si>
  <si>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</si>
  <si>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</si>
  <si>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</si>
  <si>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</si>
  <si>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</si>
  <si>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</si>
  <si>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</si>
  <si>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</si>
  <si>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</si>
  <si>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</si>
  <si>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</si>
  <si>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</si>
  <si>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</si>
  <si>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</si>
  <si>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</si>
  <si>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</si>
  <si>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</si>
  <si>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</si>
  <si>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</si>
  <si>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</si>
  <si>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</si>
  <si>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</si>
  <si>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</si>
  <si>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</si>
  <si>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</si>
  <si>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</si>
  <si>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</si>
  <si>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</si>
  <si>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</si>
  <si>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</si>
  <si>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</si>
  <si>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</si>
  <si>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</si>
  <si>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</si>
  <si>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</si>
  <si>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</si>
  <si>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</si>
  <si>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</si>
  <si>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</si>
  <si>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</si>
  <si>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</si>
  <si>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</si>
  <si>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</si>
  <si>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</si>
  <si>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</si>
  <si>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</si>
  <si>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</si>
  <si>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</si>
  <si>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</si>
  <si>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</si>
  <si>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</si>
  <si>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</si>
  <si>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</si>
  <si>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</si>
  <si>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</si>
  <si>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</si>
  <si>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</si>
  <si>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</si>
  <si>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</si>
  <si>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</si>
  <si>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</si>
  <si>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</si>
  <si>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</si>
  <si>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</si>
  <si>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</si>
  <si>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</si>
  <si>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</si>
  <si>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</si>
  <si>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</si>
  <si>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</si>
  <si>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</si>
  <si>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</si>
  <si>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</si>
  <si>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</si>
  <si>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</si>
  <si>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</si>
  <si>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</si>
  <si>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</si>
  <si>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</si>
  <si>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</si>
  <si>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</si>
  <si>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</si>
  <si>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</si>
  <si>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</si>
  <si>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</si>
  <si>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</si>
  <si>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</si>
  <si>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</si>
  <si>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</si>
  <si>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</si>
  <si>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</si>
  <si>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</si>
  <si>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</si>
  <si>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</si>
  <si>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</si>
  <si>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</si>
  <si>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</si>
  <si>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</si>
  <si>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</si>
  <si>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r>
      <rPr>
        <sz val="11"/>
        <color theme="1"/>
        <rFont val="Calibri"/>
        <family val="2"/>
      </rPr>
      <t>±</t>
    </r>
    <r>
      <rPr>
        <sz val="8.8000000000000007"/>
        <color theme="1"/>
        <rFont val="Calibri"/>
        <family val="2"/>
      </rPr>
      <t>0.2mm</t>
    </r>
  </si>
  <si>
    <r>
      <t>±</t>
    </r>
    <r>
      <rPr>
        <sz val="8.8000000000000007"/>
        <color theme="1"/>
        <rFont val="Calibri"/>
        <family val="2"/>
      </rPr>
      <t>0.2mm</t>
    </r>
  </si>
  <si>
    <t>±0.2mm</t>
  </si>
  <si>
    <t>115mm</t>
  </si>
  <si>
    <t>114.82mm</t>
  </si>
  <si>
    <t>60.00mm</t>
  </si>
  <si>
    <t>60.03mm</t>
  </si>
  <si>
    <t>90.00mm</t>
  </si>
  <si>
    <t>90.04mm</t>
  </si>
  <si>
    <t>Isaac Revans</t>
  </si>
  <si>
    <t>30.00mm</t>
  </si>
  <si>
    <t>105.00mm</t>
  </si>
  <si>
    <t>36.00mm</t>
  </si>
  <si>
    <r>
      <rPr>
        <sz val="11"/>
        <color theme="1"/>
        <rFont val="Calibri"/>
        <family val="2"/>
      </rPr>
      <t>±</t>
    </r>
    <r>
      <rPr>
        <sz val="8.8000000000000007"/>
        <color theme="1"/>
        <rFont val="Calibri"/>
        <family val="2"/>
      </rPr>
      <t>0.05mm</t>
    </r>
  </si>
  <si>
    <t>29.97mm</t>
  </si>
  <si>
    <t>105.09mm</t>
  </si>
  <si>
    <t>IQ021a</t>
  </si>
  <si>
    <t>3/10/2025 10/10/25 17/10/25 24/10/25 31/10/25</t>
  </si>
  <si>
    <t>Adrian Dix</t>
  </si>
  <si>
    <t xml:space="preserve">For the lathe micrometers were used to measure the diameter of the cylinder. They don’t require lots of force, the main arm has a scale, and the is a sleeve scale for smaller accurate measurements. A Hand saw was used to cut the steps off the metal plate, following a score line from the height caliper set at a certian length. Every time the height caliper is used you go down to the bottom and 0 the device, if its digital, to ensure the measurements are accurate.  </t>
  </si>
  <si>
    <t>Both machines have a digital measurements affected by the movement of dials, this ensures you can give accurate movements with the blades or piece. This means cuts can be done in incraments to certain sizes until it is close to the final size. Making sure to often remove the piece from the machine and measure.</t>
  </si>
  <si>
    <t xml:space="preserve">Steel toe boots, protective glasses.  </t>
  </si>
  <si>
    <t>1.4 Duratec-16V</t>
  </si>
  <si>
    <t xml:space="preserve">It is the use of modern technology and data-driven methods to ensure products are made efficiently. Often using automation, digital machines. </t>
  </si>
  <si>
    <t>Encourages self reflection, supports professional registration and gives lifelong learning and professional competence. Self reflection in engineering should be done throughout, in writing, designing, building. In many aspects of the engineering field.</t>
  </si>
  <si>
    <t xml:space="preserve">I hope to have graduated University, possibly go on to do a masters, either straight away or take a couple years out in the engineering industry then come back to complete it. Hopefully the industry experience would be vehicle based. </t>
  </si>
  <si>
    <t xml:space="preserve">I hope to have graduated with a masters, with a job in the vehicle engineering industry, I hope to have improved on my CAD ability to where I can be useful within my career. </t>
  </si>
  <si>
    <t xml:space="preserve">Be able to confidently and competently use Fusion to create specific designs </t>
  </si>
  <si>
    <t>Improve my CAD software ability to a confident level.</t>
  </si>
  <si>
    <t xml:space="preserve">Be able to use CAD competenly and efficiently. </t>
  </si>
  <si>
    <t xml:space="preserve"> June/July 26</t>
  </si>
  <si>
    <t>To have stripped and rebuilt an engine Solo</t>
  </si>
  <si>
    <t>To improve my understanding of how an engine works.</t>
  </si>
  <si>
    <t>A car or engine, tools, the manual.</t>
  </si>
  <si>
    <t xml:space="preserve">Succesfully rebuild an engine on my own where in works. </t>
  </si>
  <si>
    <t>To improve my technical report writing</t>
  </si>
  <si>
    <t>To be able to confidently write a technical report to a high standard</t>
  </si>
  <si>
    <t xml:space="preserve">Practice questions, example high graded papers. </t>
  </si>
  <si>
    <t>Improvement on graded technical reports.</t>
  </si>
  <si>
    <t>Each assignment</t>
  </si>
  <si>
    <t>To improve my MatLabs coding ability</t>
  </si>
  <si>
    <t>Write my own code to output desired data</t>
  </si>
  <si>
    <t>Fusion software, online courses out of Uni</t>
  </si>
  <si>
    <t xml:space="preserve">Matlabs software, matlabs courses </t>
  </si>
  <si>
    <t>Be able to use matlabs confidently and have my code working as desired.</t>
  </si>
  <si>
    <t>Practising and experience would go a long way towards achieving these goals. Practicing and gaining experience ensures I am learning constantly, refining my knowledge and skills to where I wish them to be. Experience and confidence can help me in the future with long term goals.</t>
  </si>
  <si>
    <t>Protective metal toe boots. The engine has many heavy parts and if they are dropped they can deal damage to those they fall on. The metal toe boots protect the feet from any dropped or fallen parts from the engine when taking it apart. The engine can have sharp edges of metal so you must be careful when taking pieces, ensuring you dont cut yourself on the sharp pieces. The bolts can be very tight, when loosening them you dont want to trap your hands in the wrench arm and the engine block. Using longer arms and positioning the wrench in a way to prevent trapping is a safe way to remove bolts. Pulling is a stronger force than pushing, so when loosening and tightening being in a pull position is better controlled and can make sure the engine is bolted tightly together.</t>
  </si>
  <si>
    <t xml:space="preserve">In the machine workshop, a mill, lathe, a bench drill, digital and analogue calipers, hand saws. In the engine strip workshop there was the engine mount for the engine, the engine, ratcher spanner set, torque wrench, socket and wrench sets, calipers. </t>
  </si>
  <si>
    <t xml:space="preserve">The camshaft bearings, in the engine you can see where they have lost width. Measured with a caliper you can see how mich it has worn down. This can show age of the engine, replacing the bearings can give the engine a longer life. </t>
  </si>
  <si>
    <t>Torque settings can be found in the engine manual.</t>
  </si>
  <si>
    <t>Before each session the right equipment must be worn. Appropriate footwear, steel toe shoes, are required in all workshops. Protective eyewear is required in the machine workshop. Appropriate clothing is required in the workshops, no loose clothing. Tied back and away hair if required. Ensure you are fit and able to work in the workshops, if taking medication inform a technician.</t>
  </si>
  <si>
    <t xml:space="preserve">The health and safety protocols are vital to ensure safety in each aspect of the workshops. The steel toe boots keep your feet safe and protected. Machines have clear ways to keep safe when using them. Protective guards and guidelines on the floor to keep people away from the machine when someone else is using to prevent distractions or dangers.  </t>
  </si>
  <si>
    <t xml:space="preserve">Protective eyewear, metal toe boots. Long sleeves must be worn. In the machine workshop there are metal turning pieces that can cause entanglement. To prevent this no loose clothing such as hoodie straps should be shown. Full length clothes are to be worn due to the sharp metals that are exposed. The lathe can have sharp hot metal coils comiing off the workpiece so having long sleeves and protective eyewear keeps you safe and out of harms way. Following protocols when using the machines is important. Both machines have a protective barrier which goes over the workpiece and blades to protect the user from bering in harms way. the machine turns off and cant turn back on without the safety barrier being in place. Emergency stops are on both machines incase of emergency. Floor tape by the machines show where people should stand when not operating the machines. </t>
  </si>
  <si>
    <t>Carbon fibre, natual fibres, glass fibre, resins (epoxy, polyester, vinyl ester)</t>
  </si>
  <si>
    <t xml:space="preserve">Composites can be made with moulds. Some are layered onto a shape, this is more common with fibre composites. Some are made with vacuum moulds. You can have a double piece to make a shape, where they make 2 sides of a shape in 2 moulds, or you can have a hollow mould and then the lined material is vacuumed into shape. Making a solo hollow shape. </t>
  </si>
  <si>
    <t>When working with fibres they can be sharp, and using chemicals so you must read the regulations on the resin before using it.</t>
  </si>
  <si>
    <t xml:space="preserve">3d printers use a plastic material to print out prototype designs and shapes </t>
  </si>
  <si>
    <t/>
  </si>
  <si>
    <t>Health and Safety at Work Act 1974: Persons entering these premesis must comply with all safety regulations under the above act.'  This ensures people follow the safety rules and regulations to keep everyone safe in places where dangers may occur.</t>
  </si>
  <si>
    <t>CPD is the continuous and ongoing development process of learning and improving knowledge, skills and professional work ethic. This can be from formal training from a workplace, a course practical experience and gaining certifications. For engineers it is important because the field is contantly changing with innovative technologies, new standards and regulations. This ensures engineers stay with the current and up to date standards required for working.</t>
  </si>
  <si>
    <t>This webinar offers advice on career pathways, skills development and insights from professional engineers. This is helpful because it gives more views on where I can take my engineering degree and offers an insight into the industry.</t>
  </si>
  <si>
    <t>In IET webinar 'Meet the Engineers' an online teams webinar https://localevents.theiet.org/register.php?event=79a1ca</t>
  </si>
  <si>
    <t>CAD software</t>
  </si>
  <si>
    <t>CNC machines, 3d printers, industrial robots, engine dyno's, CNC routers</t>
  </si>
  <si>
    <t>More H&amp;S legislations needed. More protocols could have been included - such as being signed off. Checking work area and ensuring all work space was clear of distractions</t>
  </si>
  <si>
    <t>Y</t>
  </si>
  <si>
    <t>Signed off by Technician</t>
  </si>
  <si>
    <t>What about the speed at which you cut</t>
  </si>
  <si>
    <t>Crank end float is very small</t>
  </si>
  <si>
    <t>What other areas of the engine moight show wear? The question asked about areas.</t>
  </si>
  <si>
    <t>It is also about being more accurate with a higher quality</t>
  </si>
  <si>
    <t>Could have also mentioned the laser cutter and autoclave</t>
  </si>
  <si>
    <t>Was looking for g-code</t>
  </si>
  <si>
    <t>Was looking for thermoplastics like PLA or ABS and/or metals etc</t>
  </si>
  <si>
    <t xml:space="preserve">Some of the information is incomplete or not fully correct. </t>
  </si>
  <si>
    <t>What is the risk?</t>
  </si>
  <si>
    <t>Pass</t>
  </si>
  <si>
    <t>What skills did you feel you needed to develop more? What specific insight did you get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</si>
</sst>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1"/>
      <color theme="1"/>
      <name val="Calibri"/>
      <family val="2"/>
    </font>
    <font>
      <sz val="8.8000000000000007"/>
      <color theme="1"/>
      <name val="Calibri"/>
      <family val="2"/>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45">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vertical="center"/>
    </xf>
    <xf numFmtId="0" fontId="0" fillId="0" borderId="1" xfId="0"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quotePrefix="1" applyBorder="1" applyAlignment="1">
      <alignment horizontal="center"/>
    </xf>
    <xf numFmtId="0" fontId="0" fillId="0" borderId="1" xfId="0" quotePrefix="1" applyBorder="1" applyAlignment="1">
      <alignment horizontal="center" vertical="center" wrapText="1"/>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left" vertical="top" wrapText="1"/>
    </xf>
    <xf numFmtId="0" fontId="0" fillId="0" borderId="29" xfId="0" applyBorder="1" applyAlignment="1">
      <alignment horizontal="left" vertical="top" wrapText="1"/>
    </xf>
    <xf numFmtId="0" fontId="0" fillId="0" borderId="30" xfId="0" applyBorder="1" applyAlignment="1">
      <alignment horizontal="left" vertical="top"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0" fillId="0" borderId="29" xfId="0" applyBorder="1" applyAlignment="1">
      <alignment horizontal="center" vertical="center"/>
    </xf>
    <xf numFmtId="0" fontId="0" fillId="0" borderId="30" xfId="0" applyBorder="1" applyAlignment="1">
      <alignment horizontal="center" vertical="center"/>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vertical="center"/>
    </xf>
    <xf numFmtId="0" fontId="0" fillId="13" borderId="37" xfId="0" applyFill="1" applyBorder="1" applyAlignment="1">
      <alignment horizontal="center" vertical="center"/>
    </xf>
    <xf numFmtId="0" fontId="11" fillId="13" borderId="29" xfId="0" applyFont="1" applyFill="1" applyBorder="1" applyAlignment="1">
      <alignment horizontal="center" vertical="center"/>
    </xf>
    <xf numFmtId="0" fontId="0" fillId="13" borderId="30" xfId="0" applyFill="1" applyBorder="1" applyAlignment="1">
      <alignment horizontal="center" vertical="center"/>
    </xf>
    <xf numFmtId="0" fontId="0" fillId="13" borderId="38" xfId="0" applyFill="1" applyBorder="1" applyAlignment="1">
      <alignment horizontal="center" vertic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vertical="center"/>
    </xf>
    <xf numFmtId="0" fontId="0" fillId="13" borderId="36" xfId="0" applyFill="1" applyBorder="1" applyAlignment="1">
      <alignment horizontal="center" vertic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vertical="center" wrapText="1"/>
    </xf>
    <xf numFmtId="0" fontId="0" fillId="7" borderId="25"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0" borderId="25" xfId="0" applyBorder="1" applyAlignment="1">
      <alignment horizontal="left" vertical="top" wrapText="1"/>
    </xf>
    <xf numFmtId="0" fontId="0" fillId="0" borderId="37" xfId="0" applyBorder="1" applyAlignment="1">
      <alignment horizontal="left" vertical="top"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10" borderId="43" xfId="0" applyFill="1" applyBorder="1" applyAlignment="1">
      <alignment horizontal="left" vertical="top" wrapText="1"/>
    </xf>
    <xf numFmtId="0" fontId="0" fillId="10" borderId="29" xfId="0" applyFill="1" applyBorder="1" applyAlignment="1">
      <alignment horizontal="left" vertical="top" wrapText="1"/>
    </xf>
    <xf numFmtId="0" fontId="0" fillId="10" borderId="37" xfId="0" applyFill="1" applyBorder="1" applyAlignment="1">
      <alignment horizontal="left" vertical="top" wrapText="1"/>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3" xfId="0" applyFont="1" applyBorder="1" applyAlignment="1">
      <alignment horizontal="left" vertical="center" wrapText="1"/>
    </xf>
    <xf numFmtId="0" fontId="9" fillId="0" borderId="14" xfId="0" applyFont="1" applyBorder="1" applyAlignment="1">
      <alignment horizontal="left" vertical="center" wrapText="1"/>
    </xf>
    <xf numFmtId="0" fontId="9" fillId="0" borderId="16" xfId="0" applyFont="1" applyBorder="1" applyAlignment="1">
      <alignment horizontal="left" vertical="center" wrapText="1"/>
    </xf>
    <xf numFmtId="0" fontId="9" fillId="0" borderId="0" xfId="0" applyFont="1" applyAlignment="1">
      <alignment horizontal="left" vertical="center" wrapText="1"/>
    </xf>
    <xf numFmtId="0" fontId="9" fillId="0" borderId="18" xfId="0" applyFont="1" applyBorder="1" applyAlignment="1">
      <alignment horizontal="left" vertical="center" wrapText="1"/>
    </xf>
    <xf numFmtId="0" fontId="9" fillId="0" borderId="19" xfId="0" applyFont="1" applyBorder="1" applyAlignment="1">
      <alignment horizontal="left" vertical="center"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9" fillId="0" borderId="16" xfId="0" applyFont="1" applyBorder="1" applyAlignment="1">
      <alignment horizontal="left" vertical="top"/>
    </xf>
    <xf numFmtId="0" fontId="9" fillId="0" borderId="0" xfId="0" applyFont="1" applyAlignment="1">
      <alignment horizontal="left" vertical="top"/>
    </xf>
    <xf numFmtId="0" fontId="9" fillId="0" borderId="18" xfId="0" applyFont="1" applyBorder="1" applyAlignment="1">
      <alignment horizontal="left" vertical="top"/>
    </xf>
    <xf numFmtId="0" fontId="9" fillId="0" borderId="19" xfId="0" applyFont="1" applyBorder="1" applyAlignment="1">
      <alignment horizontal="left" vertical="top"/>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xf>
    <xf numFmtId="0" fontId="0" fillId="0" borderId="62" xfId="0" applyBorder="1" applyAlignment="1">
      <alignment horizontal="center"/>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0" borderId="72" xfId="0" applyBorder="1" applyAlignment="1">
      <alignment horizontal="left" vertical="center"/>
    </xf>
    <xf numFmtId="0" fontId="0" fillId="0" borderId="29" xfId="0" applyBorder="1" applyAlignment="1">
      <alignment horizontal="left" vertical="center"/>
    </xf>
    <xf numFmtId="0" fontId="0" fillId="0" borderId="30" xfId="0" applyBorder="1" applyAlignment="1">
      <alignment horizontal="lef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center" vertic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left" vertical="top" wrapText="1"/>
    </xf>
    <xf numFmtId="0" fontId="0" fillId="0" borderId="26" xfId="0" applyBorder="1" applyAlignment="1">
      <alignment horizontal="left" vertical="top" wrapText="1"/>
    </xf>
    <xf numFmtId="0" fontId="0" fillId="0" borderId="72" xfId="0" applyBorder="1" applyAlignment="1">
      <alignment horizontal="left" vertical="top" wrapText="1"/>
    </xf>
    <xf numFmtId="0" fontId="0" fillId="0" borderId="63" xfId="0" applyBorder="1" applyAlignment="1">
      <alignment horizontal="center" vertical="center"/>
    </xf>
    <xf numFmtId="0" fontId="0" fillId="0" borderId="43" xfId="0" applyBorder="1" applyAlignment="1">
      <alignment horizontal="center" vertical="center"/>
    </xf>
    <xf numFmtId="0" fontId="0" fillId="0" borderId="69" xfId="0" applyBorder="1" applyAlignment="1">
      <alignment horizontal="center" vertical="center"/>
    </xf>
    <xf numFmtId="0" fontId="0" fillId="0" borderId="73" xfId="0" applyBorder="1" applyAlignment="1">
      <alignment horizontal="center" vertical="center"/>
    </xf>
    <xf numFmtId="0" fontId="0" fillId="0" borderId="72" xfId="0" applyBorder="1" applyAlignment="1">
      <alignment horizontal="center" vertical="center" wrapText="1"/>
    </xf>
    <xf numFmtId="0" fontId="0" fillId="0" borderId="29" xfId="0" applyBorder="1" applyAlignment="1">
      <alignment horizontal="center" vertical="center" wrapText="1"/>
    </xf>
    <xf numFmtId="0" fontId="0" fillId="0" borderId="73" xfId="0" applyBorder="1" applyAlignment="1">
      <alignment horizontal="center" vertical="center"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30" xfId="0" applyBorder="1" applyAlignment="1">
      <alignment horizontal="center" vertical="center" wrapText="1"/>
    </xf>
    <xf numFmtId="0" fontId="0" fillId="0" borderId="70" xfId="0" applyBorder="1" applyAlignment="1">
      <alignment horizontal="center" vertical="center" wrapText="1"/>
    </xf>
    <xf numFmtId="0" fontId="0" fillId="0" borderId="81" xfId="0" applyBorder="1" applyAlignment="1">
      <alignment horizontal="center" vertical="center" wrapText="1"/>
    </xf>
    <xf numFmtId="0" fontId="0" fillId="0" borderId="69" xfId="0" applyBorder="1" applyAlignment="1">
      <alignment horizontal="center" vertical="center" wrapText="1"/>
    </xf>
    <xf numFmtId="0" fontId="0" fillId="0" borderId="126" xfId="0" applyBorder="1" applyAlignment="1">
      <alignment horizontal="center" vertical="center" wrapText="1"/>
    </xf>
    <xf numFmtId="17" fontId="0" fillId="0" borderId="70" xfId="0" applyNumberFormat="1"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0" fillId="0" borderId="73" xfId="0" applyBorder="1" applyAlignment="1">
      <alignment horizontal="left" vertical="top" wrapText="1"/>
    </xf>
    <xf numFmtId="0" fontId="0" fillId="0" borderId="64" xfId="0" applyBorder="1" applyAlignment="1">
      <alignment horizontal="left" vertical="top" wrapText="1"/>
    </xf>
    <xf numFmtId="0" fontId="0" fillId="0" borderId="53" xfId="0" applyBorder="1" applyAlignment="1">
      <alignment horizontal="left" vertical="top" wrapText="1"/>
    </xf>
    <xf numFmtId="0" fontId="0" fillId="0" borderId="70" xfId="0" applyBorder="1" applyAlignment="1">
      <alignment horizontal="left" vertical="top" wrapText="1"/>
    </xf>
    <xf numFmtId="0" fontId="0" fillId="0" borderId="58" xfId="0" applyBorder="1" applyAlignment="1">
      <alignment horizontal="left" vertical="top"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G49" sqref="G49"/>
    </sheetView>
  </sheetViews>
  <sheetFormatPr defaultRowHeight="14.25" x14ac:dyDescent="0.45"/>
  <sheetData>
    <row r="1" spans="1:31" x14ac:dyDescent="0.45">
      <c r="A1" s="58" t="s">
        <v>0</v>
      </c>
      <c r="B1" s="59"/>
      <c r="C1" s="59"/>
      <c r="D1" s="59"/>
      <c r="E1" s="59"/>
      <c r="F1" s="59"/>
      <c r="G1" s="59"/>
      <c r="H1" s="59"/>
      <c r="I1" s="59"/>
      <c r="J1" s="59"/>
      <c r="K1" s="59"/>
      <c r="L1" s="59"/>
      <c r="M1" s="59"/>
      <c r="N1" s="59"/>
      <c r="O1" s="59"/>
      <c r="P1" s="59"/>
      <c r="Q1" s="59"/>
      <c r="R1" s="59"/>
      <c r="S1" s="59"/>
      <c r="T1" s="59"/>
      <c r="U1" s="59"/>
      <c r="V1" s="59"/>
      <c r="W1" s="59"/>
      <c r="X1" s="59"/>
      <c r="Y1" s="59"/>
      <c r="Z1" s="59"/>
      <c r="AA1" s="59"/>
      <c r="AB1" s="59"/>
      <c r="AC1" s="59"/>
      <c r="AD1" s="59"/>
      <c r="AE1" s="59"/>
    </row>
    <row r="2" spans="1:31" x14ac:dyDescent="0.45">
      <c r="A2" s="58"/>
      <c r="B2" s="59"/>
      <c r="C2" s="59"/>
      <c r="D2" s="59"/>
      <c r="E2" s="59"/>
      <c r="F2" s="59"/>
      <c r="G2" s="59"/>
      <c r="H2" s="59"/>
      <c r="I2" s="59"/>
      <c r="J2" s="59"/>
      <c r="K2" s="59"/>
      <c r="L2" s="59"/>
      <c r="M2" s="59"/>
      <c r="N2" s="59"/>
      <c r="O2" s="59"/>
      <c r="P2" s="59"/>
      <c r="Q2" s="59"/>
      <c r="R2" s="59"/>
      <c r="S2" s="59"/>
      <c r="T2" s="59"/>
      <c r="U2" s="59"/>
      <c r="V2" s="59"/>
      <c r="W2" s="59"/>
      <c r="X2" s="59"/>
      <c r="Y2" s="59"/>
      <c r="Z2" s="59"/>
      <c r="AA2" s="59"/>
      <c r="AB2" s="59"/>
      <c r="AC2" s="59"/>
      <c r="AD2" s="59"/>
      <c r="AE2" s="59"/>
    </row>
    <row r="3" spans="1:31" ht="14.65" thickBot="1" x14ac:dyDescent="0.5">
      <c r="A3" s="58"/>
      <c r="B3" s="59"/>
      <c r="C3" s="59"/>
      <c r="D3" s="59"/>
      <c r="E3" s="59"/>
      <c r="F3" s="59"/>
      <c r="G3" s="59"/>
      <c r="H3" s="59"/>
      <c r="I3" s="59"/>
      <c r="J3" s="59"/>
      <c r="K3" s="59"/>
      <c r="L3" s="59"/>
      <c r="M3" s="59"/>
      <c r="N3" s="59"/>
      <c r="O3" s="59"/>
      <c r="P3" s="59"/>
      <c r="Q3" s="59"/>
      <c r="R3" s="59"/>
      <c r="S3" s="59"/>
      <c r="T3" s="59"/>
      <c r="U3" s="59"/>
      <c r="V3" s="59"/>
      <c r="W3" s="59"/>
      <c r="X3" s="59"/>
      <c r="Y3" s="59"/>
      <c r="Z3" s="59"/>
      <c r="AA3" s="59"/>
      <c r="AB3" s="59"/>
      <c r="AC3" s="59"/>
      <c r="AD3" s="59"/>
      <c r="AE3" s="59"/>
    </row>
    <row r="4" spans="1:31" ht="23.25" x14ac:dyDescent="0.45">
      <c r="A4" s="98" t="s">
        <v>1</v>
      </c>
      <c r="B4" s="99"/>
      <c r="C4" s="99"/>
      <c r="D4" s="99"/>
      <c r="E4" s="99"/>
      <c r="F4" s="99"/>
      <c r="G4" s="99"/>
      <c r="H4" s="99"/>
      <c r="I4" s="99"/>
      <c r="J4" s="99"/>
      <c r="K4" s="99"/>
      <c r="L4" s="99"/>
      <c r="M4" s="99"/>
      <c r="N4" s="99"/>
      <c r="O4" s="99"/>
      <c r="P4" s="99"/>
      <c r="Q4" s="99"/>
      <c r="R4" s="99"/>
      <c r="S4" s="99"/>
      <c r="T4" s="99"/>
      <c r="U4" s="99"/>
      <c r="V4" s="99"/>
      <c r="W4" s="99"/>
      <c r="X4" s="99"/>
      <c r="Y4" s="99"/>
      <c r="Z4" s="99"/>
      <c r="AA4" s="99"/>
      <c r="AB4" s="99"/>
      <c r="AC4" s="99"/>
      <c r="AD4" s="99"/>
      <c r="AE4" s="100"/>
    </row>
    <row r="5" spans="1:31" ht="23.65" thickBot="1" x14ac:dyDescent="0.5">
      <c r="A5" s="101" t="s">
        <v>2</v>
      </c>
      <c r="B5" s="102"/>
      <c r="C5" s="102"/>
      <c r="D5" s="102"/>
      <c r="E5" s="102"/>
      <c r="F5" s="102"/>
      <c r="G5" s="102"/>
      <c r="H5" s="102"/>
      <c r="I5" s="102"/>
      <c r="J5" s="102"/>
      <c r="K5" s="102"/>
      <c r="L5" s="102"/>
      <c r="M5" s="102"/>
      <c r="N5" s="102"/>
      <c r="O5" s="102"/>
      <c r="P5" s="102"/>
      <c r="Q5" s="102"/>
      <c r="R5" s="102"/>
      <c r="S5" s="102"/>
      <c r="T5" s="102"/>
      <c r="U5" s="102"/>
      <c r="V5" s="102"/>
      <c r="W5" s="102"/>
      <c r="X5" s="102"/>
      <c r="Y5" s="102"/>
      <c r="Z5" s="102"/>
      <c r="AA5" s="102"/>
      <c r="AB5" s="102"/>
      <c r="AC5" s="102"/>
      <c r="AD5" s="102"/>
      <c r="AE5" s="103"/>
    </row>
    <row r="6" spans="1:31" ht="14.65" thickBot="1" x14ac:dyDescent="0.5">
      <c r="A6" s="60" t="s">
        <v>3</v>
      </c>
      <c r="B6" s="60"/>
      <c r="C6" s="60"/>
      <c r="D6" s="60"/>
      <c r="E6" s="62" t="s">
        <v>160</v>
      </c>
      <c r="F6" s="62"/>
      <c r="G6" s="62"/>
      <c r="H6" s="62"/>
      <c r="I6" s="60" t="s">
        <v>4</v>
      </c>
      <c r="J6" s="60"/>
      <c r="K6" s="60"/>
      <c r="L6" s="60"/>
      <c r="M6" s="60"/>
      <c r="N6" s="60"/>
      <c r="O6" s="60"/>
      <c r="P6" s="60"/>
      <c r="Q6" s="64" t="s">
        <v>5</v>
      </c>
      <c r="R6" s="65"/>
      <c r="S6" s="65"/>
      <c r="T6" s="65"/>
      <c r="U6" s="65"/>
      <c r="V6" s="65"/>
      <c r="W6" s="65"/>
      <c r="X6" s="65"/>
      <c r="Y6" s="65"/>
      <c r="Z6" s="65"/>
      <c r="AA6" s="65"/>
      <c r="AB6" s="65"/>
      <c r="AC6" s="65"/>
      <c r="AD6" s="65"/>
      <c r="AE6" s="66"/>
    </row>
    <row r="7" spans="1:31" ht="15" thickTop="1" thickBot="1" x14ac:dyDescent="0.5">
      <c r="A7" s="61"/>
      <c r="B7" s="61"/>
      <c r="C7" s="61"/>
      <c r="D7" s="61"/>
      <c r="E7" s="63"/>
      <c r="F7" s="63"/>
      <c r="G7" s="63"/>
      <c r="H7" s="63"/>
      <c r="I7" s="61"/>
      <c r="J7" s="61"/>
      <c r="K7" s="61"/>
      <c r="L7" s="61"/>
      <c r="M7" s="61"/>
      <c r="N7" s="61"/>
      <c r="O7" s="61"/>
      <c r="P7" s="61"/>
      <c r="Q7" s="67"/>
      <c r="R7" s="68"/>
      <c r="S7" s="68"/>
      <c r="T7" s="68"/>
      <c r="U7" s="68"/>
      <c r="V7" s="68"/>
      <c r="W7" s="68"/>
      <c r="X7" s="68"/>
      <c r="Y7" s="68"/>
      <c r="Z7" s="68"/>
      <c r="AA7" s="68"/>
      <c r="AB7" s="68"/>
      <c r="AC7" s="68"/>
      <c r="AD7" s="68"/>
      <c r="AE7" s="69"/>
    </row>
    <row r="8" spans="1:31" ht="15" thickTop="1" thickBot="1" x14ac:dyDescent="0.5">
      <c r="A8" s="70" t="s">
        <v>6</v>
      </c>
      <c r="B8" s="71"/>
      <c r="C8" s="71"/>
      <c r="D8" s="72"/>
      <c r="E8" s="94" t="s">
        <v>208</v>
      </c>
      <c r="F8" s="89"/>
      <c r="G8" s="89"/>
      <c r="H8" s="89"/>
      <c r="I8" s="95" t="s">
        <v>209</v>
      </c>
      <c r="J8" s="96"/>
      <c r="K8" s="96"/>
      <c r="L8" s="96"/>
      <c r="M8" s="96"/>
      <c r="N8" s="96"/>
      <c r="O8" s="96"/>
      <c r="P8" s="96"/>
      <c r="Q8" s="73" t="s">
        <v>201</v>
      </c>
      <c r="R8" s="74"/>
      <c r="S8" s="74"/>
      <c r="T8" s="74"/>
      <c r="U8" s="74"/>
      <c r="V8" s="74"/>
      <c r="W8" s="74"/>
      <c r="X8" s="74"/>
      <c r="Y8" s="74"/>
      <c r="Z8" s="74"/>
      <c r="AA8" s="74"/>
      <c r="AB8" s="74"/>
      <c r="AC8" s="74"/>
      <c r="AD8" s="74"/>
      <c r="AE8" s="90"/>
    </row>
    <row r="9" spans="1:31" ht="15" thickTop="1" thickBot="1" x14ac:dyDescent="0.5">
      <c r="A9" s="91"/>
      <c r="B9" s="92"/>
      <c r="C9" s="92"/>
      <c r="D9" s="93"/>
      <c r="E9" s="89"/>
      <c r="F9" s="89"/>
      <c r="G9" s="89"/>
      <c r="H9" s="89"/>
      <c r="I9" s="96"/>
      <c r="J9" s="96"/>
      <c r="K9" s="96"/>
      <c r="L9" s="96"/>
      <c r="M9" s="96"/>
      <c r="N9" s="96"/>
      <c r="O9" s="96"/>
      <c r="P9" s="96"/>
      <c r="Q9" s="73"/>
      <c r="R9" s="74"/>
      <c r="S9" s="74"/>
      <c r="T9" s="74"/>
      <c r="U9" s="74"/>
      <c r="V9" s="74"/>
      <c r="W9" s="74"/>
      <c r="X9" s="74"/>
      <c r="Y9" s="74"/>
      <c r="Z9" s="74"/>
      <c r="AA9" s="74"/>
      <c r="AB9" s="74"/>
      <c r="AC9" s="74"/>
      <c r="AD9" s="74"/>
      <c r="AE9" s="90"/>
    </row>
    <row r="10" spans="1:31" ht="15" thickTop="1" thickBot="1" x14ac:dyDescent="0.5">
      <c r="A10" s="91"/>
      <c r="B10" s="92"/>
      <c r="C10" s="92"/>
      <c r="D10" s="93"/>
      <c r="E10" s="89"/>
      <c r="F10" s="89"/>
      <c r="G10" s="89"/>
      <c r="H10" s="89"/>
      <c r="I10" s="96"/>
      <c r="J10" s="96"/>
      <c r="K10" s="96"/>
      <c r="L10" s="96"/>
      <c r="M10" s="96"/>
      <c r="N10" s="96"/>
      <c r="O10" s="96"/>
      <c r="P10" s="96"/>
      <c r="Q10" s="73"/>
      <c r="R10" s="74"/>
      <c r="S10" s="74"/>
      <c r="T10" s="74"/>
      <c r="U10" s="74"/>
      <c r="V10" s="74"/>
      <c r="W10" s="74"/>
      <c r="X10" s="74"/>
      <c r="Y10" s="74"/>
      <c r="Z10" s="74"/>
      <c r="AA10" s="74"/>
      <c r="AB10" s="74"/>
      <c r="AC10" s="74"/>
      <c r="AD10" s="74"/>
      <c r="AE10" s="90"/>
    </row>
    <row r="11" spans="1:31" ht="15" thickTop="1" thickBot="1" x14ac:dyDescent="0.5">
      <c r="A11" s="91"/>
      <c r="B11" s="92"/>
      <c r="C11" s="92"/>
      <c r="D11" s="93"/>
      <c r="E11" s="89"/>
      <c r="F11" s="89"/>
      <c r="G11" s="89"/>
      <c r="H11" s="89"/>
      <c r="I11" s="96"/>
      <c r="J11" s="96"/>
      <c r="K11" s="96"/>
      <c r="L11" s="96"/>
      <c r="M11" s="96"/>
      <c r="N11" s="96"/>
      <c r="O11" s="96"/>
      <c r="P11" s="96"/>
      <c r="Q11" s="73"/>
      <c r="R11" s="74"/>
      <c r="S11" s="74"/>
      <c r="T11" s="74"/>
      <c r="U11" s="74"/>
      <c r="V11" s="74"/>
      <c r="W11" s="74"/>
      <c r="X11" s="74"/>
      <c r="Y11" s="74"/>
      <c r="Z11" s="74"/>
      <c r="AA11" s="74"/>
      <c r="AB11" s="74"/>
      <c r="AC11" s="74"/>
      <c r="AD11" s="74"/>
      <c r="AE11" s="90"/>
    </row>
    <row r="12" spans="1:31" ht="15" thickTop="1" thickBot="1" x14ac:dyDescent="0.5">
      <c r="A12" s="91"/>
      <c r="B12" s="92"/>
      <c r="C12" s="92"/>
      <c r="D12" s="93"/>
      <c r="E12" s="89"/>
      <c r="F12" s="89"/>
      <c r="G12" s="89"/>
      <c r="H12" s="89"/>
      <c r="I12" s="96"/>
      <c r="J12" s="96"/>
      <c r="K12" s="96"/>
      <c r="L12" s="96"/>
      <c r="M12" s="96"/>
      <c r="N12" s="96"/>
      <c r="O12" s="96"/>
      <c r="P12" s="96"/>
      <c r="Q12" s="73"/>
      <c r="R12" s="74"/>
      <c r="S12" s="74"/>
      <c r="T12" s="74"/>
      <c r="U12" s="74"/>
      <c r="V12" s="74"/>
      <c r="W12" s="74"/>
      <c r="X12" s="74"/>
      <c r="Y12" s="74"/>
      <c r="Z12" s="74"/>
      <c r="AA12" s="74"/>
      <c r="AB12" s="74"/>
      <c r="AC12" s="74"/>
      <c r="AD12" s="74"/>
      <c r="AE12" s="90"/>
    </row>
    <row r="13" spans="1:31" ht="15" thickTop="1" thickBot="1" x14ac:dyDescent="0.5">
      <c r="A13" s="64"/>
      <c r="B13" s="65"/>
      <c r="C13" s="65"/>
      <c r="D13" s="66"/>
      <c r="E13" s="89"/>
      <c r="F13" s="89"/>
      <c r="G13" s="89"/>
      <c r="H13" s="89"/>
      <c r="I13" s="96"/>
      <c r="J13" s="96"/>
      <c r="K13" s="96"/>
      <c r="L13" s="96"/>
      <c r="M13" s="96"/>
      <c r="N13" s="96"/>
      <c r="O13" s="96"/>
      <c r="P13" s="96"/>
      <c r="Q13" s="73"/>
      <c r="R13" s="74"/>
      <c r="S13" s="74"/>
      <c r="T13" s="74"/>
      <c r="U13" s="74"/>
      <c r="V13" s="74"/>
      <c r="W13" s="74"/>
      <c r="X13" s="74"/>
      <c r="Y13" s="74"/>
      <c r="Z13" s="74"/>
      <c r="AA13" s="74"/>
      <c r="AB13" s="74"/>
      <c r="AC13" s="74"/>
      <c r="AD13" s="74"/>
      <c r="AE13" s="90"/>
    </row>
    <row r="14" spans="1:31" ht="15" thickTop="1" thickBot="1" x14ac:dyDescent="0.5">
      <c r="A14" s="67" t="s">
        <v>7</v>
      </c>
      <c r="B14" s="68"/>
      <c r="C14" s="68"/>
      <c r="D14" s="68"/>
      <c r="E14" s="68"/>
      <c r="F14" s="68"/>
      <c r="G14" s="68"/>
      <c r="H14" s="68"/>
      <c r="I14" s="68"/>
      <c r="J14" s="68"/>
      <c r="K14" s="68"/>
      <c r="L14" s="68"/>
      <c r="M14" s="68"/>
      <c r="N14" s="68"/>
      <c r="O14" s="68"/>
      <c r="P14" s="69"/>
      <c r="Q14" s="73"/>
      <c r="R14" s="74"/>
      <c r="S14" s="74"/>
      <c r="T14" s="74"/>
      <c r="U14" s="74"/>
      <c r="V14" s="74"/>
      <c r="W14" s="74"/>
      <c r="X14" s="74"/>
      <c r="Y14" s="74"/>
      <c r="Z14" s="74"/>
      <c r="AA14" s="74"/>
      <c r="AB14" s="74"/>
      <c r="AC14" s="74"/>
      <c r="AD14" s="74"/>
      <c r="AE14" s="90"/>
    </row>
    <row r="15" spans="1:31" ht="15" thickTop="1" thickBot="1" x14ac:dyDescent="0.5">
      <c r="A15" s="67"/>
      <c r="B15" s="68"/>
      <c r="C15" s="68"/>
      <c r="D15" s="68"/>
      <c r="E15" s="68"/>
      <c r="F15" s="68"/>
      <c r="G15" s="68"/>
      <c r="H15" s="68"/>
      <c r="I15" s="68"/>
      <c r="J15" s="68"/>
      <c r="K15" s="68"/>
      <c r="L15" s="68"/>
      <c r="M15" s="68"/>
      <c r="N15" s="68"/>
      <c r="O15" s="68"/>
      <c r="P15" s="69"/>
      <c r="Q15" s="73"/>
      <c r="R15" s="74"/>
      <c r="S15" s="74"/>
      <c r="T15" s="74"/>
      <c r="U15" s="74"/>
      <c r="V15" s="74"/>
      <c r="W15" s="74"/>
      <c r="X15" s="74"/>
      <c r="Y15" s="74"/>
      <c r="Z15" s="74"/>
      <c r="AA15" s="74"/>
      <c r="AB15" s="74"/>
      <c r="AC15" s="74"/>
      <c r="AD15" s="74"/>
      <c r="AE15" s="90"/>
    </row>
    <row r="16" spans="1:31" ht="15" thickTop="1" thickBot="1" x14ac:dyDescent="0.5">
      <c r="A16" s="73" t="s">
        <v>203</v>
      </c>
      <c r="B16" s="74"/>
      <c r="C16" s="74"/>
      <c r="D16" s="74"/>
      <c r="E16" s="74"/>
      <c r="F16" s="74"/>
      <c r="G16" s="74"/>
      <c r="H16" s="74"/>
      <c r="I16" s="74"/>
      <c r="J16" s="74"/>
      <c r="K16" s="74"/>
      <c r="L16" s="74"/>
      <c r="M16" s="74"/>
      <c r="N16" s="74"/>
      <c r="O16" s="74"/>
      <c r="P16" s="90"/>
      <c r="Q16" s="73"/>
      <c r="R16" s="74"/>
      <c r="S16" s="74"/>
      <c r="T16" s="74"/>
      <c r="U16" s="74"/>
      <c r="V16" s="74"/>
      <c r="W16" s="74"/>
      <c r="X16" s="74"/>
      <c r="Y16" s="74"/>
      <c r="Z16" s="74"/>
      <c r="AA16" s="74"/>
      <c r="AB16" s="74"/>
      <c r="AC16" s="74"/>
      <c r="AD16" s="74"/>
      <c r="AE16" s="90"/>
    </row>
    <row r="17" spans="1:31" ht="15" thickTop="1" thickBot="1" x14ac:dyDescent="0.5">
      <c r="A17" s="73"/>
      <c r="B17" s="74"/>
      <c r="C17" s="74"/>
      <c r="D17" s="74"/>
      <c r="E17" s="74"/>
      <c r="F17" s="74"/>
      <c r="G17" s="74"/>
      <c r="H17" s="74"/>
      <c r="I17" s="74"/>
      <c r="J17" s="74"/>
      <c r="K17" s="74"/>
      <c r="L17" s="74"/>
      <c r="M17" s="74"/>
      <c r="N17" s="74"/>
      <c r="O17" s="74"/>
      <c r="P17" s="90"/>
      <c r="Q17" s="73"/>
      <c r="R17" s="74"/>
      <c r="S17" s="74"/>
      <c r="T17" s="74"/>
      <c r="U17" s="74"/>
      <c r="V17" s="74"/>
      <c r="W17" s="74"/>
      <c r="X17" s="74"/>
      <c r="Y17" s="74"/>
      <c r="Z17" s="74"/>
      <c r="AA17" s="74"/>
      <c r="AB17" s="74"/>
      <c r="AC17" s="74"/>
      <c r="AD17" s="74"/>
      <c r="AE17" s="90"/>
    </row>
    <row r="18" spans="1:31" ht="15" thickTop="1" thickBot="1" x14ac:dyDescent="0.5">
      <c r="A18" s="73"/>
      <c r="B18" s="74"/>
      <c r="C18" s="74"/>
      <c r="D18" s="74"/>
      <c r="E18" s="74"/>
      <c r="F18" s="74"/>
      <c r="G18" s="74"/>
      <c r="H18" s="74"/>
      <c r="I18" s="74"/>
      <c r="J18" s="74"/>
      <c r="K18" s="74"/>
      <c r="L18" s="74"/>
      <c r="M18" s="74"/>
      <c r="N18" s="74"/>
      <c r="O18" s="74"/>
      <c r="P18" s="90"/>
      <c r="Q18" s="73"/>
      <c r="R18" s="74"/>
      <c r="S18" s="74"/>
      <c r="T18" s="74"/>
      <c r="U18" s="74"/>
      <c r="V18" s="74"/>
      <c r="W18" s="74"/>
      <c r="X18" s="74"/>
      <c r="Y18" s="74"/>
      <c r="Z18" s="74"/>
      <c r="AA18" s="74"/>
      <c r="AB18" s="74"/>
      <c r="AC18" s="74"/>
      <c r="AD18" s="74"/>
      <c r="AE18" s="90"/>
    </row>
    <row r="19" spans="1:31" ht="15" thickTop="1" thickBot="1" x14ac:dyDescent="0.5">
      <c r="A19" s="73"/>
      <c r="B19" s="74"/>
      <c r="C19" s="74"/>
      <c r="D19" s="74"/>
      <c r="E19" s="74"/>
      <c r="F19" s="74"/>
      <c r="G19" s="74"/>
      <c r="H19" s="74"/>
      <c r="I19" s="74"/>
      <c r="J19" s="74"/>
      <c r="K19" s="74"/>
      <c r="L19" s="74"/>
      <c r="M19" s="74"/>
      <c r="N19" s="74"/>
      <c r="O19" s="74"/>
      <c r="P19" s="90"/>
      <c r="Q19" s="73"/>
      <c r="R19" s="74"/>
      <c r="S19" s="74"/>
      <c r="T19" s="74"/>
      <c r="U19" s="74"/>
      <c r="V19" s="74"/>
      <c r="W19" s="74"/>
      <c r="X19" s="74"/>
      <c r="Y19" s="74"/>
      <c r="Z19" s="74"/>
      <c r="AA19" s="74"/>
      <c r="AB19" s="74"/>
      <c r="AC19" s="74"/>
      <c r="AD19" s="74"/>
      <c r="AE19" s="90"/>
    </row>
    <row r="20" spans="1:31" ht="15" thickTop="1" thickBot="1" x14ac:dyDescent="0.5">
      <c r="A20" s="73"/>
      <c r="B20" s="74"/>
      <c r="C20" s="74"/>
      <c r="D20" s="74"/>
      <c r="E20" s="74"/>
      <c r="F20" s="74"/>
      <c r="G20" s="74"/>
      <c r="H20" s="74"/>
      <c r="I20" s="74"/>
      <c r="J20" s="74"/>
      <c r="K20" s="74"/>
      <c r="L20" s="74"/>
      <c r="M20" s="74"/>
      <c r="N20" s="74"/>
      <c r="O20" s="74"/>
      <c r="P20" s="90"/>
      <c r="Q20" s="73"/>
      <c r="R20" s="74"/>
      <c r="S20" s="74"/>
      <c r="T20" s="74"/>
      <c r="U20" s="74"/>
      <c r="V20" s="74"/>
      <c r="W20" s="74"/>
      <c r="X20" s="74"/>
      <c r="Y20" s="74"/>
      <c r="Z20" s="74"/>
      <c r="AA20" s="74"/>
      <c r="AB20" s="74"/>
      <c r="AC20" s="74"/>
      <c r="AD20" s="74"/>
      <c r="AE20" s="90"/>
    </row>
    <row r="21" spans="1:31" ht="15" thickTop="1" thickBot="1" x14ac:dyDescent="0.5">
      <c r="A21" s="73"/>
      <c r="B21" s="74"/>
      <c r="C21" s="74"/>
      <c r="D21" s="74"/>
      <c r="E21" s="74"/>
      <c r="F21" s="74"/>
      <c r="G21" s="74"/>
      <c r="H21" s="74"/>
      <c r="I21" s="74"/>
      <c r="J21" s="74"/>
      <c r="K21" s="74"/>
      <c r="L21" s="74"/>
      <c r="M21" s="74"/>
      <c r="N21" s="74"/>
      <c r="O21" s="74"/>
      <c r="P21" s="90"/>
      <c r="Q21" s="73"/>
      <c r="R21" s="74"/>
      <c r="S21" s="74"/>
      <c r="T21" s="74"/>
      <c r="U21" s="74"/>
      <c r="V21" s="74"/>
      <c r="W21" s="74"/>
      <c r="X21" s="74"/>
      <c r="Y21" s="74"/>
      <c r="Z21" s="74"/>
      <c r="AA21" s="74"/>
      <c r="AB21" s="74"/>
      <c r="AC21" s="74"/>
      <c r="AD21" s="74"/>
      <c r="AE21" s="90"/>
    </row>
    <row r="22" spans="1:31" ht="15" thickTop="1" thickBot="1" x14ac:dyDescent="0.5">
      <c r="A22" s="73"/>
      <c r="B22" s="74"/>
      <c r="C22" s="74"/>
      <c r="D22" s="74"/>
      <c r="E22" s="74"/>
      <c r="F22" s="74"/>
      <c r="G22" s="74"/>
      <c r="H22" s="74"/>
      <c r="I22" s="74"/>
      <c r="J22" s="74"/>
      <c r="K22" s="74"/>
      <c r="L22" s="74"/>
      <c r="M22" s="74"/>
      <c r="N22" s="74"/>
      <c r="O22" s="74"/>
      <c r="P22" s="90"/>
      <c r="Q22" s="73"/>
      <c r="R22" s="74"/>
      <c r="S22" s="74"/>
      <c r="T22" s="74"/>
      <c r="U22" s="74"/>
      <c r="V22" s="74"/>
      <c r="W22" s="74"/>
      <c r="X22" s="74"/>
      <c r="Y22" s="74"/>
      <c r="Z22" s="74"/>
      <c r="AA22" s="74"/>
      <c r="AB22" s="74"/>
      <c r="AC22" s="74"/>
      <c r="AD22" s="74"/>
      <c r="AE22" s="90"/>
    </row>
    <row r="23" spans="1:31" ht="15" thickTop="1" thickBot="1" x14ac:dyDescent="0.5">
      <c r="A23" s="73"/>
      <c r="B23" s="74"/>
      <c r="C23" s="74"/>
      <c r="D23" s="74"/>
      <c r="E23" s="74"/>
      <c r="F23" s="74"/>
      <c r="G23" s="74"/>
      <c r="H23" s="74"/>
      <c r="I23" s="74"/>
      <c r="J23" s="74"/>
      <c r="K23" s="74"/>
      <c r="L23" s="74"/>
      <c r="M23" s="74"/>
      <c r="N23" s="74"/>
      <c r="O23" s="74"/>
      <c r="P23" s="90"/>
      <c r="Q23" s="73"/>
      <c r="R23" s="74"/>
      <c r="S23" s="74"/>
      <c r="T23" s="74"/>
      <c r="U23" s="74"/>
      <c r="V23" s="74"/>
      <c r="W23" s="74"/>
      <c r="X23" s="74"/>
      <c r="Y23" s="74"/>
      <c r="Z23" s="74"/>
      <c r="AA23" s="74"/>
      <c r="AB23" s="74"/>
      <c r="AC23" s="74"/>
      <c r="AD23" s="74"/>
      <c r="AE23" s="90"/>
    </row>
    <row r="24" spans="1:31" ht="15" thickTop="1" thickBot="1" x14ac:dyDescent="0.5">
      <c r="A24" s="73"/>
      <c r="B24" s="74"/>
      <c r="C24" s="74"/>
      <c r="D24" s="74"/>
      <c r="E24" s="74"/>
      <c r="F24" s="74"/>
      <c r="G24" s="74"/>
      <c r="H24" s="74"/>
      <c r="I24" s="74"/>
      <c r="J24" s="74"/>
      <c r="K24" s="74"/>
      <c r="L24" s="74"/>
      <c r="M24" s="74"/>
      <c r="N24" s="74"/>
      <c r="O24" s="74"/>
      <c r="P24" s="90"/>
      <c r="Q24" s="73"/>
      <c r="R24" s="74"/>
      <c r="S24" s="74"/>
      <c r="T24" s="74"/>
      <c r="U24" s="74"/>
      <c r="V24" s="74"/>
      <c r="W24" s="74"/>
      <c r="X24" s="74"/>
      <c r="Y24" s="74"/>
      <c r="Z24" s="74"/>
      <c r="AA24" s="74"/>
      <c r="AB24" s="74"/>
      <c r="AC24" s="74"/>
      <c r="AD24" s="74"/>
      <c r="AE24" s="90"/>
    </row>
    <row r="25" spans="1:31" ht="15" thickTop="1" thickBot="1" x14ac:dyDescent="0.5">
      <c r="A25" s="73"/>
      <c r="B25" s="74"/>
      <c r="C25" s="74"/>
      <c r="D25" s="74"/>
      <c r="E25" s="74"/>
      <c r="F25" s="74"/>
      <c r="G25" s="74"/>
      <c r="H25" s="74"/>
      <c r="I25" s="74"/>
      <c r="J25" s="74"/>
      <c r="K25" s="74"/>
      <c r="L25" s="74"/>
      <c r="M25" s="74"/>
      <c r="N25" s="74"/>
      <c r="O25" s="74"/>
      <c r="P25" s="90"/>
      <c r="Q25" s="73"/>
      <c r="R25" s="74"/>
      <c r="S25" s="74"/>
      <c r="T25" s="74"/>
      <c r="U25" s="74"/>
      <c r="V25" s="74"/>
      <c r="W25" s="74"/>
      <c r="X25" s="74"/>
      <c r="Y25" s="74"/>
      <c r="Z25" s="74"/>
      <c r="AA25" s="74"/>
      <c r="AB25" s="74"/>
      <c r="AC25" s="74"/>
      <c r="AD25" s="74"/>
      <c r="AE25" s="90"/>
    </row>
    <row r="26" spans="1:31" ht="15" thickTop="1" thickBot="1" x14ac:dyDescent="0.5">
      <c r="A26" s="67" t="s">
        <v>8</v>
      </c>
      <c r="B26" s="68"/>
      <c r="C26" s="68"/>
      <c r="D26" s="68"/>
      <c r="E26" s="68"/>
      <c r="F26" s="68"/>
      <c r="G26" s="68"/>
      <c r="H26" s="68"/>
      <c r="I26" s="68"/>
      <c r="J26" s="68"/>
      <c r="K26" s="68"/>
      <c r="L26" s="68"/>
      <c r="M26" s="68"/>
      <c r="N26" s="68"/>
      <c r="O26" s="68"/>
      <c r="P26" s="69"/>
      <c r="Q26" s="73"/>
      <c r="R26" s="74"/>
      <c r="S26" s="74"/>
      <c r="T26" s="74"/>
      <c r="U26" s="74"/>
      <c r="V26" s="74"/>
      <c r="W26" s="74"/>
      <c r="X26" s="74"/>
      <c r="Y26" s="74"/>
      <c r="Z26" s="74"/>
      <c r="AA26" s="74"/>
      <c r="AB26" s="74"/>
      <c r="AC26" s="74"/>
      <c r="AD26" s="74"/>
      <c r="AE26" s="90"/>
    </row>
    <row r="27" spans="1:31" ht="15" thickTop="1" thickBot="1" x14ac:dyDescent="0.5">
      <c r="A27" s="67"/>
      <c r="B27" s="68"/>
      <c r="C27" s="68"/>
      <c r="D27" s="68"/>
      <c r="E27" s="68"/>
      <c r="F27" s="68"/>
      <c r="G27" s="68"/>
      <c r="H27" s="68"/>
      <c r="I27" s="68"/>
      <c r="J27" s="68"/>
      <c r="K27" s="68"/>
      <c r="L27" s="68"/>
      <c r="M27" s="68"/>
      <c r="N27" s="68"/>
      <c r="O27" s="68"/>
      <c r="P27" s="69"/>
      <c r="Q27" s="73"/>
      <c r="R27" s="74"/>
      <c r="S27" s="74"/>
      <c r="T27" s="74"/>
      <c r="U27" s="74"/>
      <c r="V27" s="74"/>
      <c r="W27" s="74"/>
      <c r="X27" s="74"/>
      <c r="Y27" s="74"/>
      <c r="Z27" s="74"/>
      <c r="AA27" s="74"/>
      <c r="AB27" s="74"/>
      <c r="AC27" s="74"/>
      <c r="AD27" s="74"/>
      <c r="AE27" s="90"/>
    </row>
    <row r="28" spans="1:31" ht="15" thickTop="1" thickBot="1" x14ac:dyDescent="0.5">
      <c r="A28" s="73" t="s">
        <v>197</v>
      </c>
      <c r="B28" s="74"/>
      <c r="C28" s="74"/>
      <c r="D28" s="74"/>
      <c r="E28" s="74"/>
      <c r="F28" s="74"/>
      <c r="G28" s="74"/>
      <c r="H28" s="74"/>
      <c r="I28" s="74"/>
      <c r="J28" s="74"/>
      <c r="K28" s="74"/>
      <c r="L28" s="74"/>
      <c r="M28" s="74"/>
      <c r="N28" s="74"/>
      <c r="O28" s="74"/>
      <c r="P28" s="90"/>
      <c r="Q28" s="73"/>
      <c r="R28" s="74"/>
      <c r="S28" s="74"/>
      <c r="T28" s="74"/>
      <c r="U28" s="74"/>
      <c r="V28" s="74"/>
      <c r="W28" s="74"/>
      <c r="X28" s="74"/>
      <c r="Y28" s="74"/>
      <c r="Z28" s="74"/>
      <c r="AA28" s="74"/>
      <c r="AB28" s="74"/>
      <c r="AC28" s="74"/>
      <c r="AD28" s="74"/>
      <c r="AE28" s="90"/>
    </row>
    <row r="29" spans="1:31" ht="15" thickTop="1" thickBot="1" x14ac:dyDescent="0.5">
      <c r="A29" s="73"/>
      <c r="B29" s="74"/>
      <c r="C29" s="74"/>
      <c r="D29" s="74"/>
      <c r="E29" s="74"/>
      <c r="F29" s="74"/>
      <c r="G29" s="74"/>
      <c r="H29" s="74"/>
      <c r="I29" s="74"/>
      <c r="J29" s="74"/>
      <c r="K29" s="74"/>
      <c r="L29" s="74"/>
      <c r="M29" s="74"/>
      <c r="N29" s="74"/>
      <c r="O29" s="74"/>
      <c r="P29" s="90"/>
      <c r="Q29" s="73"/>
      <c r="R29" s="74"/>
      <c r="S29" s="74"/>
      <c r="T29" s="74"/>
      <c r="U29" s="74"/>
      <c r="V29" s="74"/>
      <c r="W29" s="74"/>
      <c r="X29" s="74"/>
      <c r="Y29" s="74"/>
      <c r="Z29" s="74"/>
      <c r="AA29" s="74"/>
      <c r="AB29" s="74"/>
      <c r="AC29" s="74"/>
      <c r="AD29" s="74"/>
      <c r="AE29" s="90"/>
    </row>
    <row r="30" spans="1:31" ht="15" thickTop="1" thickBot="1" x14ac:dyDescent="0.5">
      <c r="A30" s="73"/>
      <c r="B30" s="74"/>
      <c r="C30" s="74"/>
      <c r="D30" s="74"/>
      <c r="E30" s="74"/>
      <c r="F30" s="74"/>
      <c r="G30" s="74"/>
      <c r="H30" s="74"/>
      <c r="I30" s="74"/>
      <c r="J30" s="74"/>
      <c r="K30" s="74"/>
      <c r="L30" s="74"/>
      <c r="M30" s="74"/>
      <c r="N30" s="74"/>
      <c r="O30" s="74"/>
      <c r="P30" s="90"/>
      <c r="Q30" s="73"/>
      <c r="R30" s="74"/>
      <c r="S30" s="74"/>
      <c r="T30" s="74"/>
      <c r="U30" s="74"/>
      <c r="V30" s="74"/>
      <c r="W30" s="74"/>
      <c r="X30" s="74"/>
      <c r="Y30" s="74"/>
      <c r="Z30" s="74"/>
      <c r="AA30" s="74"/>
      <c r="AB30" s="74"/>
      <c r="AC30" s="74"/>
      <c r="AD30" s="74"/>
      <c r="AE30" s="90"/>
    </row>
    <row r="31" spans="1:31" ht="15" thickTop="1" thickBot="1" x14ac:dyDescent="0.5">
      <c r="A31" s="73"/>
      <c r="B31" s="74"/>
      <c r="C31" s="74"/>
      <c r="D31" s="74"/>
      <c r="E31" s="74"/>
      <c r="F31" s="74"/>
      <c r="G31" s="74"/>
      <c r="H31" s="74"/>
      <c r="I31" s="74"/>
      <c r="J31" s="74"/>
      <c r="K31" s="74"/>
      <c r="L31" s="74"/>
      <c r="M31" s="74"/>
      <c r="N31" s="74"/>
      <c r="O31" s="74"/>
      <c r="P31" s="90"/>
      <c r="Q31" s="73"/>
      <c r="R31" s="74"/>
      <c r="S31" s="74"/>
      <c r="T31" s="74"/>
      <c r="U31" s="74"/>
      <c r="V31" s="74"/>
      <c r="W31" s="74"/>
      <c r="X31" s="74"/>
      <c r="Y31" s="74"/>
      <c r="Z31" s="74"/>
      <c r="AA31" s="74"/>
      <c r="AB31" s="74"/>
      <c r="AC31" s="74"/>
      <c r="AD31" s="74"/>
      <c r="AE31" s="90"/>
    </row>
    <row r="32" spans="1:31" ht="15" thickTop="1" thickBot="1" x14ac:dyDescent="0.5">
      <c r="A32" s="73"/>
      <c r="B32" s="74"/>
      <c r="C32" s="74"/>
      <c r="D32" s="74"/>
      <c r="E32" s="74"/>
      <c r="F32" s="74"/>
      <c r="G32" s="74"/>
      <c r="H32" s="74"/>
      <c r="I32" s="74"/>
      <c r="J32" s="74"/>
      <c r="K32" s="74"/>
      <c r="L32" s="74"/>
      <c r="M32" s="74"/>
      <c r="N32" s="74"/>
      <c r="O32" s="74"/>
      <c r="P32" s="90"/>
      <c r="Q32" s="73"/>
      <c r="R32" s="74"/>
      <c r="S32" s="74"/>
      <c r="T32" s="74"/>
      <c r="U32" s="74"/>
      <c r="V32" s="74"/>
      <c r="W32" s="74"/>
      <c r="X32" s="74"/>
      <c r="Y32" s="74"/>
      <c r="Z32" s="74"/>
      <c r="AA32" s="74"/>
      <c r="AB32" s="74"/>
      <c r="AC32" s="74"/>
      <c r="AD32" s="74"/>
      <c r="AE32" s="90"/>
    </row>
    <row r="33" spans="1:31" ht="15" thickTop="1" thickBot="1" x14ac:dyDescent="0.5">
      <c r="A33" s="73"/>
      <c r="B33" s="74"/>
      <c r="C33" s="74"/>
      <c r="D33" s="74"/>
      <c r="E33" s="74"/>
      <c r="F33" s="74"/>
      <c r="G33" s="74"/>
      <c r="H33" s="74"/>
      <c r="I33" s="74"/>
      <c r="J33" s="74"/>
      <c r="K33" s="74"/>
      <c r="L33" s="74"/>
      <c r="M33" s="74"/>
      <c r="N33" s="74"/>
      <c r="O33" s="74"/>
      <c r="P33" s="90"/>
      <c r="Q33" s="73"/>
      <c r="R33" s="74"/>
      <c r="S33" s="74"/>
      <c r="T33" s="74"/>
      <c r="U33" s="74"/>
      <c r="V33" s="74"/>
      <c r="W33" s="74"/>
      <c r="X33" s="74"/>
      <c r="Y33" s="74"/>
      <c r="Z33" s="74"/>
      <c r="AA33" s="74"/>
      <c r="AB33" s="74"/>
      <c r="AC33" s="74"/>
      <c r="AD33" s="74"/>
      <c r="AE33" s="90"/>
    </row>
    <row r="34" spans="1:31" ht="15" thickTop="1" thickBot="1" x14ac:dyDescent="0.5">
      <c r="A34" s="73"/>
      <c r="B34" s="74"/>
      <c r="C34" s="74"/>
      <c r="D34" s="74"/>
      <c r="E34" s="74"/>
      <c r="F34" s="74"/>
      <c r="G34" s="74"/>
      <c r="H34" s="74"/>
      <c r="I34" s="74"/>
      <c r="J34" s="74"/>
      <c r="K34" s="74"/>
      <c r="L34" s="74"/>
      <c r="M34" s="74"/>
      <c r="N34" s="74"/>
      <c r="O34" s="74"/>
      <c r="P34" s="90"/>
      <c r="Q34" s="73"/>
      <c r="R34" s="74"/>
      <c r="S34" s="74"/>
      <c r="T34" s="74"/>
      <c r="U34" s="74"/>
      <c r="V34" s="74"/>
      <c r="W34" s="74"/>
      <c r="X34" s="74"/>
      <c r="Y34" s="74"/>
      <c r="Z34" s="74"/>
      <c r="AA34" s="74"/>
      <c r="AB34" s="74"/>
      <c r="AC34" s="74"/>
      <c r="AD34" s="74"/>
      <c r="AE34" s="90"/>
    </row>
    <row r="35" spans="1:31" ht="15" thickTop="1" thickBot="1" x14ac:dyDescent="0.5">
      <c r="A35" s="67" t="s">
        <v>9</v>
      </c>
      <c r="B35" s="68"/>
      <c r="C35" s="68"/>
      <c r="D35" s="68"/>
      <c r="E35" s="68"/>
      <c r="F35" s="68"/>
      <c r="G35" s="68"/>
      <c r="H35" s="68"/>
      <c r="I35" s="68"/>
      <c r="J35" s="68"/>
      <c r="K35" s="68"/>
      <c r="L35" s="68"/>
      <c r="M35" s="68"/>
      <c r="N35" s="68"/>
      <c r="O35" s="68"/>
      <c r="P35" s="69"/>
      <c r="Q35" s="67" t="s">
        <v>10</v>
      </c>
      <c r="R35" s="68"/>
      <c r="S35" s="68"/>
      <c r="T35" s="68"/>
      <c r="U35" s="68"/>
      <c r="V35" s="68"/>
      <c r="W35" s="68"/>
      <c r="X35" s="68"/>
      <c r="Y35" s="68"/>
      <c r="Z35" s="68"/>
      <c r="AA35" s="68"/>
      <c r="AB35" s="68"/>
      <c r="AC35" s="68"/>
      <c r="AD35" s="68"/>
      <c r="AE35" s="69"/>
    </row>
    <row r="36" spans="1:31" ht="15" thickTop="1" thickBot="1" x14ac:dyDescent="0.5">
      <c r="A36" s="67"/>
      <c r="B36" s="68"/>
      <c r="C36" s="68"/>
      <c r="D36" s="68"/>
      <c r="E36" s="68"/>
      <c r="F36" s="68"/>
      <c r="G36" s="68"/>
      <c r="H36" s="68"/>
      <c r="I36" s="68"/>
      <c r="J36" s="68"/>
      <c r="K36" s="68"/>
      <c r="L36" s="68"/>
      <c r="M36" s="68"/>
      <c r="N36" s="68"/>
      <c r="O36" s="68"/>
      <c r="P36" s="69"/>
      <c r="Q36" s="70"/>
      <c r="R36" s="71"/>
      <c r="S36" s="71"/>
      <c r="T36" s="71"/>
      <c r="U36" s="71"/>
      <c r="V36" s="71"/>
      <c r="W36" s="71"/>
      <c r="X36" s="71"/>
      <c r="Y36" s="71"/>
      <c r="Z36" s="71"/>
      <c r="AA36" s="71"/>
      <c r="AB36" s="71"/>
      <c r="AC36" s="71"/>
      <c r="AD36" s="71"/>
      <c r="AE36" s="72"/>
    </row>
    <row r="37" spans="1:31" ht="15" thickTop="1" thickBot="1" x14ac:dyDescent="0.5">
      <c r="A37" s="73" t="s">
        <v>198</v>
      </c>
      <c r="B37" s="74"/>
      <c r="C37" s="74"/>
      <c r="D37" s="74"/>
      <c r="E37" s="74"/>
      <c r="F37" s="74"/>
      <c r="G37" s="74"/>
      <c r="H37" s="74"/>
      <c r="I37" s="74"/>
      <c r="J37" s="74"/>
      <c r="K37" s="74"/>
      <c r="L37" s="74"/>
      <c r="M37" s="74"/>
      <c r="N37" s="74"/>
      <c r="O37" s="74"/>
      <c r="P37" s="74"/>
      <c r="Q37" s="77" t="s">
        <v>202</v>
      </c>
      <c r="R37" s="78"/>
      <c r="S37" s="78"/>
      <c r="T37" s="78"/>
      <c r="U37" s="78"/>
      <c r="V37" s="78"/>
      <c r="W37" s="78"/>
      <c r="X37" s="78"/>
      <c r="Y37" s="78"/>
      <c r="Z37" s="78"/>
      <c r="AA37" s="78"/>
      <c r="AB37" s="78"/>
      <c r="AC37" s="78"/>
      <c r="AD37" s="78"/>
      <c r="AE37" s="79"/>
    </row>
    <row r="38" spans="1:31" ht="15" thickTop="1" thickBot="1" x14ac:dyDescent="0.5">
      <c r="A38" s="73"/>
      <c r="B38" s="74"/>
      <c r="C38" s="74"/>
      <c r="D38" s="74"/>
      <c r="E38" s="74"/>
      <c r="F38" s="74"/>
      <c r="G38" s="74"/>
      <c r="H38" s="74"/>
      <c r="I38" s="74"/>
      <c r="J38" s="74"/>
      <c r="K38" s="74"/>
      <c r="L38" s="74"/>
      <c r="M38" s="74"/>
      <c r="N38" s="74"/>
      <c r="O38" s="74"/>
      <c r="P38" s="74"/>
      <c r="Q38" s="80"/>
      <c r="R38" s="81"/>
      <c r="S38" s="81"/>
      <c r="T38" s="81"/>
      <c r="U38" s="81"/>
      <c r="V38" s="81"/>
      <c r="W38" s="81"/>
      <c r="X38" s="81"/>
      <c r="Y38" s="81"/>
      <c r="Z38" s="81"/>
      <c r="AA38" s="81"/>
      <c r="AB38" s="81"/>
      <c r="AC38" s="81"/>
      <c r="AD38" s="81"/>
      <c r="AE38" s="82"/>
    </row>
    <row r="39" spans="1:31" ht="15" thickTop="1" thickBot="1" x14ac:dyDescent="0.5">
      <c r="A39" s="73"/>
      <c r="B39" s="74"/>
      <c r="C39" s="74"/>
      <c r="D39" s="74"/>
      <c r="E39" s="74"/>
      <c r="F39" s="74"/>
      <c r="G39" s="74"/>
      <c r="H39" s="74"/>
      <c r="I39" s="74"/>
      <c r="J39" s="74"/>
      <c r="K39" s="74"/>
      <c r="L39" s="74"/>
      <c r="M39" s="74"/>
      <c r="N39" s="74"/>
      <c r="O39" s="74"/>
      <c r="P39" s="74"/>
      <c r="Q39" s="80"/>
      <c r="R39" s="81"/>
      <c r="S39" s="81"/>
      <c r="T39" s="81"/>
      <c r="U39" s="81"/>
      <c r="V39" s="81"/>
      <c r="W39" s="81"/>
      <c r="X39" s="81"/>
      <c r="Y39" s="81"/>
      <c r="Z39" s="81"/>
      <c r="AA39" s="81"/>
      <c r="AB39" s="81"/>
      <c r="AC39" s="81"/>
      <c r="AD39" s="81"/>
      <c r="AE39" s="82"/>
    </row>
    <row r="40" spans="1:31" ht="15" thickTop="1" thickBot="1" x14ac:dyDescent="0.5">
      <c r="A40" s="73"/>
      <c r="B40" s="74"/>
      <c r="C40" s="74"/>
      <c r="D40" s="74"/>
      <c r="E40" s="74"/>
      <c r="F40" s="74"/>
      <c r="G40" s="74"/>
      <c r="H40" s="74"/>
      <c r="I40" s="74"/>
      <c r="J40" s="74"/>
      <c r="K40" s="74"/>
      <c r="L40" s="74"/>
      <c r="M40" s="74"/>
      <c r="N40" s="74"/>
      <c r="O40" s="74"/>
      <c r="P40" s="74"/>
      <c r="Q40" s="80"/>
      <c r="R40" s="81"/>
      <c r="S40" s="81"/>
      <c r="T40" s="81"/>
      <c r="U40" s="81"/>
      <c r="V40" s="81"/>
      <c r="W40" s="81"/>
      <c r="X40" s="81"/>
      <c r="Y40" s="81"/>
      <c r="Z40" s="81"/>
      <c r="AA40" s="81"/>
      <c r="AB40" s="81"/>
      <c r="AC40" s="81"/>
      <c r="AD40" s="81"/>
      <c r="AE40" s="82"/>
    </row>
    <row r="41" spans="1:31" ht="15" thickTop="1" thickBot="1" x14ac:dyDescent="0.5">
      <c r="A41" s="73"/>
      <c r="B41" s="74"/>
      <c r="C41" s="74"/>
      <c r="D41" s="74"/>
      <c r="E41" s="74"/>
      <c r="F41" s="74"/>
      <c r="G41" s="74"/>
      <c r="H41" s="74"/>
      <c r="I41" s="74"/>
      <c r="J41" s="74"/>
      <c r="K41" s="74"/>
      <c r="L41" s="74"/>
      <c r="M41" s="74"/>
      <c r="N41" s="74"/>
      <c r="O41" s="74"/>
      <c r="P41" s="74"/>
      <c r="Q41" s="80"/>
      <c r="R41" s="81"/>
      <c r="S41" s="81"/>
      <c r="T41" s="81"/>
      <c r="U41" s="81"/>
      <c r="V41" s="81"/>
      <c r="W41" s="81"/>
      <c r="X41" s="81"/>
      <c r="Y41" s="81"/>
      <c r="Z41" s="81"/>
      <c r="AA41" s="81"/>
      <c r="AB41" s="81"/>
      <c r="AC41" s="81"/>
      <c r="AD41" s="81"/>
      <c r="AE41" s="82"/>
    </row>
    <row r="42" spans="1:31" ht="15" thickTop="1" thickBot="1" x14ac:dyDescent="0.5">
      <c r="A42" s="73"/>
      <c r="B42" s="74"/>
      <c r="C42" s="74"/>
      <c r="D42" s="74"/>
      <c r="E42" s="74"/>
      <c r="F42" s="74"/>
      <c r="G42" s="74"/>
      <c r="H42" s="74"/>
      <c r="I42" s="74"/>
      <c r="J42" s="74"/>
      <c r="K42" s="74"/>
      <c r="L42" s="74"/>
      <c r="M42" s="74"/>
      <c r="N42" s="74"/>
      <c r="O42" s="74"/>
      <c r="P42" s="74"/>
      <c r="Q42" s="80"/>
      <c r="R42" s="81"/>
      <c r="S42" s="81"/>
      <c r="T42" s="81"/>
      <c r="U42" s="81"/>
      <c r="V42" s="81"/>
      <c r="W42" s="81"/>
      <c r="X42" s="81"/>
      <c r="Y42" s="81"/>
      <c r="Z42" s="81"/>
      <c r="AA42" s="81"/>
      <c r="AB42" s="81"/>
      <c r="AC42" s="81"/>
      <c r="AD42" s="81"/>
      <c r="AE42" s="82"/>
    </row>
    <row r="43" spans="1:31" ht="15" thickTop="1" thickBot="1" x14ac:dyDescent="0.5">
      <c r="A43" s="75"/>
      <c r="B43" s="76"/>
      <c r="C43" s="76"/>
      <c r="D43" s="76"/>
      <c r="E43" s="76"/>
      <c r="F43" s="76"/>
      <c r="G43" s="76"/>
      <c r="H43" s="76"/>
      <c r="I43" s="76"/>
      <c r="J43" s="76"/>
      <c r="K43" s="76"/>
      <c r="L43" s="76"/>
      <c r="M43" s="76"/>
      <c r="N43" s="76"/>
      <c r="O43" s="76"/>
      <c r="P43" s="76"/>
      <c r="Q43" s="83"/>
      <c r="R43" s="84"/>
      <c r="S43" s="84"/>
      <c r="T43" s="84"/>
      <c r="U43" s="84"/>
      <c r="V43" s="84"/>
      <c r="W43" s="84"/>
      <c r="X43" s="84"/>
      <c r="Y43" s="84"/>
      <c r="Z43" s="84"/>
      <c r="AA43" s="84"/>
      <c r="AB43" s="84"/>
      <c r="AC43" s="84"/>
      <c r="AD43" s="84"/>
      <c r="AE43" s="85"/>
    </row>
    <row r="44" spans="1:31" ht="18.399999999999999" thickBot="1" x14ac:dyDescent="0.6">
      <c r="A44" s="86" t="s">
        <v>11</v>
      </c>
      <c r="B44" s="87"/>
      <c r="C44" s="87"/>
      <c r="D44" s="87"/>
      <c r="E44" s="87"/>
      <c r="F44" s="87"/>
      <c r="G44" s="87"/>
      <c r="H44" s="87"/>
      <c r="I44" s="87"/>
      <c r="J44" s="87"/>
      <c r="K44" s="87"/>
      <c r="L44" s="87"/>
      <c r="M44" s="87"/>
      <c r="N44" s="87"/>
      <c r="O44" s="87"/>
      <c r="P44" s="88"/>
      <c r="Q44" s="1"/>
      <c r="R44" s="1"/>
      <c r="S44" s="1"/>
      <c r="T44" s="1"/>
      <c r="U44" s="1"/>
      <c r="V44" s="1"/>
      <c r="W44" s="1"/>
      <c r="X44" s="1"/>
      <c r="Y44" s="1"/>
      <c r="Z44" s="1"/>
      <c r="AA44" s="1"/>
      <c r="AB44" s="1"/>
      <c r="AC44" s="1"/>
      <c r="AD44" s="1"/>
      <c r="AE44" s="1"/>
    </row>
    <row r="45" spans="1:31" x14ac:dyDescent="0.45">
      <c r="A45" s="127" t="s">
        <v>12</v>
      </c>
      <c r="B45" s="128"/>
      <c r="C45" s="128"/>
      <c r="D45" s="128"/>
      <c r="E45" s="128"/>
      <c r="F45" s="128"/>
      <c r="G45" s="118">
        <v>2</v>
      </c>
      <c r="H45" s="119"/>
      <c r="I45" s="109" t="s">
        <v>13</v>
      </c>
      <c r="J45" s="110"/>
      <c r="K45" s="110"/>
      <c r="L45" s="110"/>
      <c r="M45" s="110"/>
      <c r="N45" s="110"/>
      <c r="O45" s="110"/>
      <c r="P45" s="111"/>
      <c r="Q45" s="46" t="s">
        <v>215</v>
      </c>
    </row>
    <row r="46" spans="1:31" x14ac:dyDescent="0.45">
      <c r="A46" s="129" t="s">
        <v>14</v>
      </c>
      <c r="B46" s="130"/>
      <c r="C46" s="130"/>
      <c r="D46" s="130"/>
      <c r="E46" s="130"/>
      <c r="F46" s="130"/>
      <c r="G46" s="120">
        <v>2</v>
      </c>
      <c r="H46" s="121"/>
      <c r="I46" s="112" t="s">
        <v>15</v>
      </c>
      <c r="J46" s="113"/>
      <c r="K46" s="113"/>
      <c r="L46" s="113"/>
      <c r="M46" s="113"/>
      <c r="N46" s="113"/>
      <c r="O46" s="113"/>
      <c r="P46" s="114"/>
      <c r="Q46" s="2"/>
      <c r="R46" s="2"/>
      <c r="S46" s="2"/>
      <c r="T46" s="2"/>
      <c r="U46" s="2"/>
      <c r="V46" s="2"/>
      <c r="W46" s="2"/>
      <c r="X46" s="2"/>
      <c r="Y46" s="2"/>
      <c r="Z46" s="2"/>
      <c r="AA46" s="2"/>
      <c r="AB46" s="2"/>
      <c r="AC46" s="2"/>
      <c r="AD46" s="2"/>
      <c r="AE46" s="2"/>
    </row>
    <row r="47" spans="1:31" x14ac:dyDescent="0.45">
      <c r="A47" s="129" t="s">
        <v>16</v>
      </c>
      <c r="B47" s="130"/>
      <c r="C47" s="130"/>
      <c r="D47" s="130"/>
      <c r="E47" s="130"/>
      <c r="F47" s="130"/>
      <c r="G47" s="120">
        <v>2</v>
      </c>
      <c r="H47" s="121"/>
      <c r="I47" s="124" t="s">
        <v>15</v>
      </c>
      <c r="J47" s="125"/>
      <c r="K47" s="125"/>
      <c r="L47" s="125"/>
      <c r="M47" s="125"/>
      <c r="N47" s="125"/>
      <c r="O47" s="125"/>
      <c r="P47" s="126"/>
    </row>
    <row r="48" spans="1:31" ht="14.65" thickBot="1" x14ac:dyDescent="0.5">
      <c r="A48" s="107" t="s">
        <v>17</v>
      </c>
      <c r="B48" s="108"/>
      <c r="C48" s="108"/>
      <c r="D48" s="108"/>
      <c r="E48" s="108"/>
      <c r="F48" s="108"/>
      <c r="G48" s="122">
        <v>2</v>
      </c>
      <c r="H48" s="123"/>
      <c r="I48" s="115" t="s">
        <v>18</v>
      </c>
      <c r="J48" s="116"/>
      <c r="K48" s="116"/>
      <c r="L48" s="116"/>
      <c r="M48" s="116"/>
      <c r="N48" s="116"/>
      <c r="O48" s="116"/>
      <c r="P48" s="117"/>
      <c r="Q48" s="2"/>
      <c r="R48" s="2"/>
      <c r="S48" s="2"/>
      <c r="T48" s="2"/>
      <c r="U48" s="2"/>
      <c r="V48" s="2"/>
      <c r="W48" s="2"/>
      <c r="X48" s="2"/>
      <c r="Y48" s="2"/>
      <c r="Z48" s="2"/>
      <c r="AA48" s="2"/>
      <c r="AB48" s="2"/>
      <c r="AC48" s="2"/>
      <c r="AD48" s="2"/>
      <c r="AE48" s="2"/>
    </row>
    <row r="49" spans="5:10" x14ac:dyDescent="0.45">
      <c r="E49" s="97" t="s">
        <v>19</v>
      </c>
      <c r="F49" s="97"/>
      <c r="G49" s="9">
        <f>SUM(G45:H48)</f>
        <v>8</v>
      </c>
      <c r="H49" s="104" t="s">
        <v>20</v>
      </c>
      <c r="I49" s="105"/>
      <c r="J49" s="106"/>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6" zoomScale="80" zoomScaleNormal="80" workbookViewId="0">
      <selection activeCell="P44" sqref="P44"/>
    </sheetView>
  </sheetViews>
  <sheetFormatPr defaultRowHeight="14.25" x14ac:dyDescent="0.45"/>
  <cols>
    <col min="2" max="2" width="9.59765625" customWidth="1"/>
    <col min="3" max="3" width="10.3984375" customWidth="1"/>
    <col min="8" max="8" width="11.73046875" customWidth="1"/>
    <col min="13" max="13" width="10.59765625" customWidth="1"/>
  </cols>
  <sheetData>
    <row r="1" spans="1:30" ht="23.25" x14ac:dyDescent="0.45">
      <c r="A1" s="137" t="s">
        <v>21</v>
      </c>
      <c r="B1" s="138"/>
      <c r="C1" s="138"/>
      <c r="D1" s="138"/>
      <c r="E1" s="138"/>
      <c r="F1" s="138"/>
      <c r="G1" s="138"/>
      <c r="H1" s="138"/>
      <c r="I1" s="138"/>
      <c r="J1" s="138"/>
      <c r="K1" s="138"/>
      <c r="L1" s="138"/>
      <c r="M1" s="138"/>
      <c r="N1" s="138"/>
      <c r="O1" s="139"/>
      <c r="P1" s="3"/>
      <c r="Q1" s="3"/>
      <c r="R1" s="3"/>
      <c r="S1" s="3"/>
      <c r="T1" s="3"/>
      <c r="U1" s="3"/>
      <c r="V1" s="3"/>
      <c r="W1" s="3"/>
      <c r="X1" s="3"/>
      <c r="Y1" s="3"/>
      <c r="Z1" s="3"/>
      <c r="AA1" s="3"/>
      <c r="AB1" s="3"/>
      <c r="AC1" s="3"/>
      <c r="AD1" s="3"/>
    </row>
    <row r="2" spans="1:30" ht="23.25" x14ac:dyDescent="0.45">
      <c r="A2" s="140"/>
      <c r="B2" s="59"/>
      <c r="C2" s="59"/>
      <c r="D2" s="59"/>
      <c r="E2" s="59"/>
      <c r="F2" s="59"/>
      <c r="G2" s="59"/>
      <c r="H2" s="59"/>
      <c r="I2" s="59"/>
      <c r="J2" s="59"/>
      <c r="K2" s="59"/>
      <c r="L2" s="59"/>
      <c r="M2" s="59"/>
      <c r="N2" s="59"/>
      <c r="O2" s="141"/>
      <c r="P2" s="3"/>
      <c r="Q2" s="3"/>
      <c r="R2" s="3"/>
      <c r="S2" s="3"/>
      <c r="T2" s="3"/>
      <c r="U2" s="3"/>
      <c r="V2" s="3"/>
      <c r="W2" s="3"/>
      <c r="X2" s="3"/>
      <c r="Y2" s="3"/>
      <c r="Z2" s="3"/>
      <c r="AA2" s="3"/>
      <c r="AB2" s="3"/>
      <c r="AC2" s="3"/>
      <c r="AD2" s="3"/>
    </row>
    <row r="3" spans="1:30" ht="23.65" thickBot="1" x14ac:dyDescent="0.5">
      <c r="A3" s="142"/>
      <c r="B3" s="143"/>
      <c r="C3" s="143"/>
      <c r="D3" s="143"/>
      <c r="E3" s="143"/>
      <c r="F3" s="143"/>
      <c r="G3" s="143"/>
      <c r="H3" s="143"/>
      <c r="I3" s="143"/>
      <c r="J3" s="143"/>
      <c r="K3" s="143"/>
      <c r="L3" s="143"/>
      <c r="M3" s="143"/>
      <c r="N3" s="143"/>
      <c r="O3" s="144"/>
      <c r="P3" s="3"/>
      <c r="Q3" s="3"/>
      <c r="R3" s="3"/>
      <c r="S3" s="3"/>
      <c r="T3" s="3"/>
      <c r="U3" s="3"/>
      <c r="V3" s="3"/>
      <c r="W3" s="3"/>
      <c r="X3" s="3"/>
      <c r="Y3" s="3"/>
      <c r="Z3" s="3"/>
      <c r="AA3" s="3"/>
      <c r="AB3" s="3"/>
      <c r="AC3" s="3"/>
      <c r="AD3" s="3"/>
    </row>
    <row r="4" spans="1:30" ht="52.9" customHeight="1" thickBot="1" x14ac:dyDescent="0.5">
      <c r="A4" s="145" t="s">
        <v>130</v>
      </c>
      <c r="B4" s="146"/>
      <c r="C4" s="146"/>
      <c r="D4" s="146"/>
      <c r="E4" s="146"/>
      <c r="F4" s="146"/>
      <c r="G4" s="146"/>
      <c r="H4" s="146"/>
      <c r="I4" s="146"/>
      <c r="J4" s="146"/>
      <c r="K4" s="146"/>
      <c r="L4" s="146"/>
      <c r="M4" s="146"/>
      <c r="N4" s="146"/>
      <c r="O4" s="147"/>
      <c r="P4" s="4"/>
      <c r="Q4" s="4"/>
      <c r="R4" s="4"/>
      <c r="S4" s="4"/>
      <c r="T4" s="4"/>
      <c r="U4" s="4"/>
      <c r="V4" s="4"/>
      <c r="W4" s="4"/>
      <c r="X4" s="4"/>
      <c r="Y4" s="4"/>
      <c r="Z4" s="4"/>
      <c r="AA4" s="4"/>
      <c r="AB4" s="4"/>
      <c r="AC4" s="4"/>
      <c r="AD4" s="4"/>
    </row>
    <row r="5" spans="1:30" ht="23.65" thickBot="1" x14ac:dyDescent="0.5">
      <c r="A5" s="148" t="s">
        <v>2</v>
      </c>
      <c r="B5" s="149"/>
      <c r="C5" s="149"/>
      <c r="D5" s="149"/>
      <c r="E5" s="149"/>
      <c r="F5" s="149"/>
      <c r="G5" s="149"/>
      <c r="H5" s="149"/>
      <c r="I5" s="102"/>
      <c r="J5" s="102"/>
      <c r="K5" s="102"/>
      <c r="L5" s="102"/>
      <c r="M5" s="102"/>
      <c r="N5" s="102"/>
      <c r="O5" s="103"/>
      <c r="P5" s="4"/>
      <c r="Q5" s="4"/>
      <c r="R5" s="4"/>
      <c r="S5" s="4"/>
      <c r="T5" s="4"/>
      <c r="U5" s="4"/>
      <c r="V5" s="4"/>
      <c r="W5" s="4"/>
      <c r="X5" s="4"/>
      <c r="Y5" s="4"/>
      <c r="Z5" s="4"/>
      <c r="AA5" s="4"/>
      <c r="AB5" s="4"/>
      <c r="AC5" s="4"/>
      <c r="AD5" s="4"/>
    </row>
    <row r="6" spans="1:30" ht="14.65" thickBot="1" x14ac:dyDescent="0.5">
      <c r="A6" s="150" t="s">
        <v>3</v>
      </c>
      <c r="B6" s="151"/>
      <c r="C6" s="151"/>
      <c r="D6" s="151"/>
      <c r="E6" s="154" t="s">
        <v>160</v>
      </c>
      <c r="F6" s="154"/>
      <c r="G6" s="154"/>
      <c r="H6" s="155"/>
      <c r="I6" s="158" t="s">
        <v>22</v>
      </c>
      <c r="J6" s="159"/>
      <c r="K6" s="159"/>
      <c r="L6" s="159"/>
      <c r="M6" s="159"/>
      <c r="N6" s="159"/>
      <c r="O6" s="159"/>
    </row>
    <row r="7" spans="1:30" ht="15" thickTop="1" thickBot="1" x14ac:dyDescent="0.5">
      <c r="A7" s="152"/>
      <c r="B7" s="153"/>
      <c r="C7" s="153"/>
      <c r="D7" s="153"/>
      <c r="E7" s="156"/>
      <c r="F7" s="156"/>
      <c r="G7" s="156"/>
      <c r="H7" s="157"/>
      <c r="I7" s="160"/>
      <c r="J7" s="161"/>
      <c r="K7" s="161"/>
      <c r="L7" s="161"/>
      <c r="M7" s="161"/>
      <c r="N7" s="161"/>
      <c r="O7" s="161"/>
    </row>
    <row r="8" spans="1:30" ht="14.65" thickBot="1" x14ac:dyDescent="0.5">
      <c r="A8" s="152" t="s">
        <v>23</v>
      </c>
      <c r="B8" s="153"/>
      <c r="C8" s="153"/>
      <c r="D8" s="153"/>
      <c r="E8" s="162" t="s">
        <v>168</v>
      </c>
      <c r="F8" s="163"/>
      <c r="G8" s="163"/>
      <c r="H8" s="164"/>
      <c r="I8" s="165" t="s">
        <v>172</v>
      </c>
      <c r="J8" s="166"/>
      <c r="K8" s="166"/>
      <c r="L8" s="166"/>
      <c r="M8" s="166"/>
      <c r="N8" s="166"/>
      <c r="O8" s="167"/>
    </row>
    <row r="9" spans="1:30" ht="15" thickTop="1" thickBot="1" x14ac:dyDescent="0.5">
      <c r="A9" s="152"/>
      <c r="B9" s="153"/>
      <c r="C9" s="153"/>
      <c r="D9" s="153"/>
      <c r="E9" s="163"/>
      <c r="F9" s="163"/>
      <c r="G9" s="163"/>
      <c r="H9" s="164"/>
      <c r="I9" s="90"/>
      <c r="J9" s="96"/>
      <c r="K9" s="96"/>
      <c r="L9" s="96"/>
      <c r="M9" s="96"/>
      <c r="N9" s="96"/>
      <c r="O9" s="168"/>
    </row>
    <row r="10" spans="1:30" ht="15" thickTop="1" thickBot="1" x14ac:dyDescent="0.5">
      <c r="A10" s="152"/>
      <c r="B10" s="153"/>
      <c r="C10" s="153"/>
      <c r="D10" s="153"/>
      <c r="E10" s="163"/>
      <c r="F10" s="163"/>
      <c r="G10" s="163"/>
      <c r="H10" s="164"/>
      <c r="I10" s="90"/>
      <c r="J10" s="96"/>
      <c r="K10" s="96"/>
      <c r="L10" s="96"/>
      <c r="M10" s="96"/>
      <c r="N10" s="96"/>
      <c r="O10" s="168"/>
    </row>
    <row r="11" spans="1:30" ht="15" thickTop="1" thickBot="1" x14ac:dyDescent="0.5">
      <c r="A11" s="152"/>
      <c r="B11" s="153"/>
      <c r="C11" s="153"/>
      <c r="D11" s="153"/>
      <c r="E11" s="163"/>
      <c r="F11" s="163"/>
      <c r="G11" s="163"/>
      <c r="H11" s="164"/>
      <c r="I11" s="90"/>
      <c r="J11" s="96"/>
      <c r="K11" s="96"/>
      <c r="L11" s="96"/>
      <c r="M11" s="96"/>
      <c r="N11" s="96"/>
      <c r="O11" s="168"/>
    </row>
    <row r="12" spans="1:30" ht="15" thickTop="1" thickBot="1" x14ac:dyDescent="0.5">
      <c r="A12" s="152" t="s">
        <v>24</v>
      </c>
      <c r="B12" s="153"/>
      <c r="C12" s="153"/>
      <c r="D12" s="153"/>
      <c r="E12" s="172" t="s">
        <v>167</v>
      </c>
      <c r="F12" s="172"/>
      <c r="G12" s="172"/>
      <c r="H12" s="173"/>
      <c r="I12" s="90"/>
      <c r="J12" s="96"/>
      <c r="K12" s="96"/>
      <c r="L12" s="96"/>
      <c r="M12" s="96"/>
      <c r="N12" s="96"/>
      <c r="O12" s="168"/>
    </row>
    <row r="13" spans="1:30" ht="15" thickTop="1" thickBot="1" x14ac:dyDescent="0.5">
      <c r="A13" s="152"/>
      <c r="B13" s="153"/>
      <c r="C13" s="153"/>
      <c r="D13" s="153"/>
      <c r="E13" s="172"/>
      <c r="F13" s="172"/>
      <c r="G13" s="172"/>
      <c r="H13" s="173"/>
      <c r="I13" s="90"/>
      <c r="J13" s="96"/>
      <c r="K13" s="96"/>
      <c r="L13" s="96"/>
      <c r="M13" s="96"/>
      <c r="N13" s="96"/>
      <c r="O13" s="168"/>
    </row>
    <row r="14" spans="1:30" ht="15" thickTop="1" thickBot="1" x14ac:dyDescent="0.5">
      <c r="A14" s="152" t="s">
        <v>25</v>
      </c>
      <c r="B14" s="153"/>
      <c r="C14" s="153"/>
      <c r="D14" s="153"/>
      <c r="E14" s="156" t="s">
        <v>169</v>
      </c>
      <c r="F14" s="156"/>
      <c r="G14" s="156"/>
      <c r="H14" s="157"/>
      <c r="I14" s="90"/>
      <c r="J14" s="96"/>
      <c r="K14" s="96"/>
      <c r="L14" s="96"/>
      <c r="M14" s="96"/>
      <c r="N14" s="96"/>
      <c r="O14" s="168"/>
    </row>
    <row r="15" spans="1:30" ht="15" thickTop="1" thickBot="1" x14ac:dyDescent="0.5">
      <c r="A15" s="174"/>
      <c r="B15" s="175"/>
      <c r="C15" s="175"/>
      <c r="D15" s="175"/>
      <c r="E15" s="176"/>
      <c r="F15" s="176"/>
      <c r="G15" s="176"/>
      <c r="H15" s="177"/>
      <c r="I15" s="169"/>
      <c r="J15" s="170"/>
      <c r="K15" s="170"/>
      <c r="L15" s="170"/>
      <c r="M15" s="170"/>
      <c r="N15" s="170"/>
      <c r="O15" s="171"/>
    </row>
    <row r="16" spans="1:30" x14ac:dyDescent="0.45">
      <c r="A16" s="178" t="s">
        <v>26</v>
      </c>
      <c r="B16" s="179"/>
      <c r="C16" s="179"/>
      <c r="D16" s="179"/>
      <c r="E16" s="179"/>
      <c r="F16" s="179"/>
      <c r="G16" s="179"/>
      <c r="H16" s="179"/>
      <c r="I16" s="179"/>
      <c r="J16" s="179"/>
      <c r="K16" s="179"/>
      <c r="L16" s="179"/>
      <c r="M16" s="179"/>
      <c r="N16" s="179"/>
      <c r="O16" s="180"/>
    </row>
    <row r="17" spans="1:15" ht="14.65" thickBot="1" x14ac:dyDescent="0.5">
      <c r="A17" s="181"/>
      <c r="B17" s="182"/>
      <c r="C17" s="182"/>
      <c r="D17" s="182"/>
      <c r="E17" s="182"/>
      <c r="F17" s="182"/>
      <c r="G17" s="182"/>
      <c r="H17" s="182"/>
      <c r="I17" s="182"/>
      <c r="J17" s="182"/>
      <c r="K17" s="182"/>
      <c r="L17" s="182"/>
      <c r="M17" s="182"/>
      <c r="N17" s="182"/>
      <c r="O17" s="183"/>
    </row>
    <row r="18" spans="1:15" ht="14.65" thickBot="1" x14ac:dyDescent="0.5">
      <c r="A18" s="184" t="s">
        <v>27</v>
      </c>
      <c r="B18" s="185"/>
      <c r="C18" s="185"/>
      <c r="D18" s="185"/>
      <c r="E18" s="185"/>
      <c r="F18" s="185" t="s">
        <v>28</v>
      </c>
      <c r="G18" s="185"/>
      <c r="H18" s="185"/>
      <c r="I18" s="185"/>
      <c r="J18" s="185"/>
      <c r="K18" s="185" t="s">
        <v>29</v>
      </c>
      <c r="L18" s="185"/>
      <c r="M18" s="185"/>
      <c r="N18" s="185"/>
      <c r="O18" s="186"/>
    </row>
    <row r="19" spans="1:15" ht="28.5" x14ac:dyDescent="0.45">
      <c r="A19" s="187" t="s">
        <v>30</v>
      </c>
      <c r="B19" s="188"/>
      <c r="C19" s="24" t="s">
        <v>31</v>
      </c>
      <c r="D19" s="188" t="s">
        <v>32</v>
      </c>
      <c r="E19" s="188"/>
      <c r="F19" s="188" t="s">
        <v>30</v>
      </c>
      <c r="G19" s="188"/>
      <c r="H19" s="24" t="s">
        <v>31</v>
      </c>
      <c r="I19" s="188" t="s">
        <v>32</v>
      </c>
      <c r="J19" s="188"/>
      <c r="K19" s="188" t="s">
        <v>30</v>
      </c>
      <c r="L19" s="188"/>
      <c r="M19" s="24" t="s">
        <v>31</v>
      </c>
      <c r="N19" s="188" t="s">
        <v>32</v>
      </c>
      <c r="O19" s="189"/>
    </row>
    <row r="20" spans="1:15" x14ac:dyDescent="0.45">
      <c r="A20" s="199" t="s">
        <v>154</v>
      </c>
      <c r="B20" s="190"/>
      <c r="C20" s="192" t="s">
        <v>152</v>
      </c>
      <c r="D20" s="190" t="s">
        <v>155</v>
      </c>
      <c r="E20" s="190"/>
      <c r="F20" s="190" t="s">
        <v>156</v>
      </c>
      <c r="G20" s="190"/>
      <c r="H20" s="192" t="s">
        <v>153</v>
      </c>
      <c r="I20" s="190" t="s">
        <v>157</v>
      </c>
      <c r="J20" s="190"/>
      <c r="K20" s="190" t="s">
        <v>158</v>
      </c>
      <c r="L20" s="190"/>
      <c r="M20" s="192" t="s">
        <v>153</v>
      </c>
      <c r="N20" s="190" t="s">
        <v>159</v>
      </c>
      <c r="O20" s="193"/>
    </row>
    <row r="21" spans="1:15" ht="14.65" thickBot="1" x14ac:dyDescent="0.5">
      <c r="A21" s="200"/>
      <c r="B21" s="191"/>
      <c r="C21" s="191"/>
      <c r="D21" s="191"/>
      <c r="E21" s="191"/>
      <c r="F21" s="191"/>
      <c r="G21" s="191"/>
      <c r="H21" s="191"/>
      <c r="I21" s="191"/>
      <c r="J21" s="191"/>
      <c r="K21" s="191"/>
      <c r="L21" s="191"/>
      <c r="M21" s="191"/>
      <c r="N21" s="191"/>
      <c r="O21" s="194"/>
    </row>
    <row r="22" spans="1:15" x14ac:dyDescent="0.45">
      <c r="A22" s="195" t="s">
        <v>33</v>
      </c>
      <c r="B22" s="196"/>
      <c r="C22" s="196"/>
      <c r="D22" s="197" t="s">
        <v>216</v>
      </c>
      <c r="E22" s="198"/>
      <c r="F22" s="195" t="s">
        <v>33</v>
      </c>
      <c r="G22" s="196"/>
      <c r="H22" s="196"/>
      <c r="I22" s="197" t="s">
        <v>216</v>
      </c>
      <c r="J22" s="198"/>
      <c r="K22" s="195" t="s">
        <v>33</v>
      </c>
      <c r="L22" s="196"/>
      <c r="M22" s="196"/>
      <c r="N22" s="197" t="s">
        <v>216</v>
      </c>
      <c r="O22" s="198"/>
    </row>
    <row r="23" spans="1:15" x14ac:dyDescent="0.45">
      <c r="A23" s="201" t="s">
        <v>217</v>
      </c>
      <c r="B23" s="202"/>
      <c r="C23" s="202"/>
      <c r="D23" s="202"/>
      <c r="E23" s="203"/>
      <c r="F23" s="201" t="s">
        <v>217</v>
      </c>
      <c r="G23" s="202"/>
      <c r="H23" s="202"/>
      <c r="I23" s="202"/>
      <c r="J23" s="203"/>
      <c r="K23" s="201" t="s">
        <v>217</v>
      </c>
      <c r="L23" s="202"/>
      <c r="M23" s="202"/>
      <c r="N23" s="202"/>
      <c r="O23" s="203"/>
    </row>
    <row r="24" spans="1:15" x14ac:dyDescent="0.45">
      <c r="A24" s="204" t="s">
        <v>11</v>
      </c>
      <c r="B24" s="205"/>
      <c r="C24" s="205"/>
      <c r="D24" s="205"/>
      <c r="E24" s="133"/>
      <c r="F24" s="204" t="s">
        <v>11</v>
      </c>
      <c r="G24" s="205"/>
      <c r="H24" s="205"/>
      <c r="I24" s="205"/>
      <c r="J24" s="133"/>
      <c r="K24" s="204" t="s">
        <v>11</v>
      </c>
      <c r="L24" s="205"/>
      <c r="M24" s="205"/>
      <c r="N24" s="205"/>
      <c r="O24" s="133"/>
    </row>
    <row r="25" spans="1:15" x14ac:dyDescent="0.45">
      <c r="A25" s="207" t="s">
        <v>129</v>
      </c>
      <c r="B25" s="208"/>
      <c r="C25" s="208"/>
      <c r="D25" s="131">
        <v>1</v>
      </c>
      <c r="E25" s="209"/>
      <c r="F25" s="207" t="s">
        <v>129</v>
      </c>
      <c r="G25" s="208"/>
      <c r="H25" s="208"/>
      <c r="I25" s="131">
        <v>1</v>
      </c>
      <c r="J25" s="209"/>
      <c r="K25" s="207" t="s">
        <v>129</v>
      </c>
      <c r="L25" s="208"/>
      <c r="M25" s="208"/>
      <c r="N25" s="131">
        <v>1</v>
      </c>
      <c r="O25" s="209"/>
    </row>
    <row r="26" spans="1:15" ht="28.9" customHeight="1" thickBot="1" x14ac:dyDescent="0.5">
      <c r="A26" s="210" t="s">
        <v>131</v>
      </c>
      <c r="B26" s="211"/>
      <c r="C26" s="211"/>
      <c r="D26" s="122">
        <v>1</v>
      </c>
      <c r="E26" s="206"/>
      <c r="F26" s="210" t="s">
        <v>131</v>
      </c>
      <c r="G26" s="211"/>
      <c r="H26" s="211"/>
      <c r="I26" s="122">
        <v>1</v>
      </c>
      <c r="J26" s="206"/>
      <c r="K26" s="210" t="s">
        <v>131</v>
      </c>
      <c r="L26" s="211"/>
      <c r="M26" s="211"/>
      <c r="N26" s="122">
        <v>1</v>
      </c>
      <c r="O26" s="206"/>
    </row>
    <row r="27" spans="1:15" x14ac:dyDescent="0.45">
      <c r="A27" s="178" t="s">
        <v>34</v>
      </c>
      <c r="B27" s="179"/>
      <c r="C27" s="179"/>
      <c r="D27" s="179"/>
      <c r="E27" s="179"/>
      <c r="F27" s="179"/>
      <c r="G27" s="179"/>
      <c r="H27" s="179"/>
      <c r="I27" s="179"/>
      <c r="J27" s="179"/>
      <c r="K27" s="179"/>
      <c r="L27" s="179"/>
      <c r="M27" s="179"/>
      <c r="N27" s="179"/>
      <c r="O27" s="180"/>
    </row>
    <row r="28" spans="1:15" ht="14.65" thickBot="1" x14ac:dyDescent="0.5">
      <c r="A28" s="181"/>
      <c r="B28" s="182"/>
      <c r="C28" s="182"/>
      <c r="D28" s="182"/>
      <c r="E28" s="182"/>
      <c r="F28" s="182"/>
      <c r="G28" s="182"/>
      <c r="H28" s="182"/>
      <c r="I28" s="182"/>
      <c r="J28" s="182"/>
      <c r="K28" s="182"/>
      <c r="L28" s="182"/>
      <c r="M28" s="182"/>
      <c r="N28" s="182"/>
      <c r="O28" s="183"/>
    </row>
    <row r="29" spans="1:15" ht="14.65" thickBot="1" x14ac:dyDescent="0.5">
      <c r="A29" s="184" t="s">
        <v>27</v>
      </c>
      <c r="B29" s="185"/>
      <c r="C29" s="185"/>
      <c r="D29" s="185"/>
      <c r="E29" s="185"/>
      <c r="F29" s="185" t="s">
        <v>28</v>
      </c>
      <c r="G29" s="185"/>
      <c r="H29" s="185"/>
      <c r="I29" s="185"/>
      <c r="J29" s="185"/>
      <c r="K29" s="185" t="s">
        <v>29</v>
      </c>
      <c r="L29" s="185"/>
      <c r="M29" s="185"/>
      <c r="N29" s="185"/>
      <c r="O29" s="186"/>
    </row>
    <row r="30" spans="1:15" ht="28.5" x14ac:dyDescent="0.45">
      <c r="A30" s="187" t="s">
        <v>30</v>
      </c>
      <c r="B30" s="188"/>
      <c r="C30" s="24" t="s">
        <v>31</v>
      </c>
      <c r="D30" s="188" t="s">
        <v>32</v>
      </c>
      <c r="E30" s="188"/>
      <c r="F30" s="188" t="s">
        <v>30</v>
      </c>
      <c r="G30" s="188"/>
      <c r="H30" s="24" t="s">
        <v>31</v>
      </c>
      <c r="I30" s="188" t="s">
        <v>32</v>
      </c>
      <c r="J30" s="188"/>
      <c r="K30" s="188" t="s">
        <v>30</v>
      </c>
      <c r="L30" s="188"/>
      <c r="M30" s="24" t="s">
        <v>31</v>
      </c>
      <c r="N30" s="188" t="s">
        <v>32</v>
      </c>
      <c r="O30" s="189"/>
    </row>
    <row r="31" spans="1:15" x14ac:dyDescent="0.45">
      <c r="A31" s="199" t="s">
        <v>161</v>
      </c>
      <c r="B31" s="190"/>
      <c r="C31" s="192" t="s">
        <v>151</v>
      </c>
      <c r="D31" s="190" t="s">
        <v>165</v>
      </c>
      <c r="E31" s="190"/>
      <c r="F31" s="190" t="s">
        <v>162</v>
      </c>
      <c r="G31" s="190"/>
      <c r="H31" s="192" t="s">
        <v>151</v>
      </c>
      <c r="I31" s="190" t="s">
        <v>166</v>
      </c>
      <c r="J31" s="190"/>
      <c r="K31" s="190" t="s">
        <v>163</v>
      </c>
      <c r="L31" s="190"/>
      <c r="M31" s="192" t="s">
        <v>164</v>
      </c>
      <c r="N31" s="190" t="s">
        <v>163</v>
      </c>
      <c r="O31" s="193"/>
    </row>
    <row r="32" spans="1:15" ht="14.65" thickBot="1" x14ac:dyDescent="0.5">
      <c r="A32" s="200"/>
      <c r="B32" s="191"/>
      <c r="C32" s="191"/>
      <c r="D32" s="191"/>
      <c r="E32" s="191"/>
      <c r="F32" s="191"/>
      <c r="G32" s="191"/>
      <c r="H32" s="191"/>
      <c r="I32" s="191"/>
      <c r="J32" s="191"/>
      <c r="K32" s="191"/>
      <c r="L32" s="191"/>
      <c r="M32" s="191"/>
      <c r="N32" s="191"/>
      <c r="O32" s="194"/>
    </row>
    <row r="33" spans="1:16" x14ac:dyDescent="0.45">
      <c r="A33" s="195" t="s">
        <v>33</v>
      </c>
      <c r="B33" s="196"/>
      <c r="C33" s="196"/>
      <c r="D33" s="197" t="s">
        <v>216</v>
      </c>
      <c r="E33" s="198"/>
      <c r="F33" s="195" t="s">
        <v>33</v>
      </c>
      <c r="G33" s="196"/>
      <c r="H33" s="196"/>
      <c r="I33" s="197" t="s">
        <v>216</v>
      </c>
      <c r="J33" s="198"/>
      <c r="K33" s="195" t="s">
        <v>33</v>
      </c>
      <c r="L33" s="196"/>
      <c r="M33" s="196"/>
      <c r="N33" s="197" t="s">
        <v>216</v>
      </c>
      <c r="O33" s="198"/>
    </row>
    <row r="34" spans="1:16" x14ac:dyDescent="0.45">
      <c r="A34" s="201" t="s">
        <v>217</v>
      </c>
      <c r="B34" s="202"/>
      <c r="C34" s="202"/>
      <c r="D34" s="202"/>
      <c r="E34" s="203"/>
      <c r="F34" s="201" t="s">
        <v>217</v>
      </c>
      <c r="G34" s="202"/>
      <c r="H34" s="202"/>
      <c r="I34" s="202"/>
      <c r="J34" s="203"/>
      <c r="K34" s="201" t="s">
        <v>217</v>
      </c>
      <c r="L34" s="202"/>
      <c r="M34" s="202"/>
      <c r="N34" s="202"/>
      <c r="O34" s="203"/>
    </row>
    <row r="35" spans="1:16" x14ac:dyDescent="0.45">
      <c r="A35" s="204" t="s">
        <v>11</v>
      </c>
      <c r="B35" s="205"/>
      <c r="C35" s="205"/>
      <c r="D35" s="205"/>
      <c r="E35" s="133"/>
      <c r="F35" s="204" t="s">
        <v>11</v>
      </c>
      <c r="G35" s="205"/>
      <c r="H35" s="205"/>
      <c r="I35" s="205"/>
      <c r="J35" s="133"/>
      <c r="K35" s="204" t="s">
        <v>11</v>
      </c>
      <c r="L35" s="205"/>
      <c r="M35" s="205"/>
      <c r="N35" s="205"/>
      <c r="O35" s="133"/>
    </row>
    <row r="36" spans="1:16" x14ac:dyDescent="0.45">
      <c r="A36" s="207" t="s">
        <v>129</v>
      </c>
      <c r="B36" s="208"/>
      <c r="C36" s="208"/>
      <c r="D36" s="131">
        <v>1</v>
      </c>
      <c r="E36" s="209"/>
      <c r="F36" s="207" t="s">
        <v>129</v>
      </c>
      <c r="G36" s="208"/>
      <c r="H36" s="208"/>
      <c r="I36" s="131">
        <v>1</v>
      </c>
      <c r="J36" s="209"/>
      <c r="K36" s="207" t="s">
        <v>129</v>
      </c>
      <c r="L36" s="208"/>
      <c r="M36" s="208"/>
      <c r="N36" s="131">
        <v>1</v>
      </c>
      <c r="O36" s="209"/>
    </row>
    <row r="37" spans="1:16" ht="28.9" customHeight="1" thickBot="1" x14ac:dyDescent="0.5">
      <c r="A37" s="210" t="s">
        <v>131</v>
      </c>
      <c r="B37" s="211"/>
      <c r="C37" s="211"/>
      <c r="D37" s="214">
        <v>1</v>
      </c>
      <c r="E37" s="215"/>
      <c r="F37" s="210" t="s">
        <v>131</v>
      </c>
      <c r="G37" s="211"/>
      <c r="H37" s="211"/>
      <c r="I37" s="214">
        <v>1</v>
      </c>
      <c r="J37" s="215"/>
      <c r="K37" s="210" t="s">
        <v>131</v>
      </c>
      <c r="L37" s="211"/>
      <c r="M37" s="211"/>
      <c r="N37" s="214">
        <v>1</v>
      </c>
      <c r="O37" s="215"/>
    </row>
    <row r="38" spans="1:16" ht="14.25" customHeight="1" x14ac:dyDescent="0.45">
      <c r="A38" s="216" t="s">
        <v>35</v>
      </c>
      <c r="B38" s="217"/>
      <c r="C38" s="217"/>
      <c r="D38" s="217"/>
      <c r="E38" s="217"/>
      <c r="F38" s="217"/>
      <c r="G38" s="222" t="s">
        <v>170</v>
      </c>
      <c r="H38" s="222"/>
      <c r="I38" s="222"/>
      <c r="J38" s="222"/>
      <c r="K38" s="222"/>
      <c r="L38" s="222"/>
      <c r="M38" s="222"/>
      <c r="N38" s="224" t="s">
        <v>11</v>
      </c>
      <c r="O38" s="225"/>
    </row>
    <row r="39" spans="1:16" x14ac:dyDescent="0.45">
      <c r="A39" s="218"/>
      <c r="B39" s="219"/>
      <c r="C39" s="219"/>
      <c r="D39" s="219"/>
      <c r="E39" s="219"/>
      <c r="F39" s="219"/>
      <c r="G39" s="163"/>
      <c r="H39" s="163"/>
      <c r="I39" s="163"/>
      <c r="J39" s="163"/>
      <c r="K39" s="163"/>
      <c r="L39" s="163"/>
      <c r="M39" s="163"/>
      <c r="N39" s="131">
        <v>4</v>
      </c>
      <c r="O39" s="133" t="s">
        <v>36</v>
      </c>
    </row>
    <row r="40" spans="1:16" ht="109.5" customHeight="1" thickBot="1" x14ac:dyDescent="0.5">
      <c r="A40" s="220"/>
      <c r="B40" s="221"/>
      <c r="C40" s="221"/>
      <c r="D40" s="221"/>
      <c r="E40" s="221"/>
      <c r="F40" s="221"/>
      <c r="G40" s="223"/>
      <c r="H40" s="223"/>
      <c r="I40" s="223"/>
      <c r="J40" s="223"/>
      <c r="K40" s="223"/>
      <c r="L40" s="223"/>
      <c r="M40" s="223"/>
      <c r="N40" s="132"/>
      <c r="O40" s="134"/>
    </row>
    <row r="41" spans="1:16" x14ac:dyDescent="0.45">
      <c r="A41" s="226" t="s">
        <v>37</v>
      </c>
      <c r="B41" s="227"/>
      <c r="C41" s="227"/>
      <c r="D41" s="227"/>
      <c r="E41" s="227"/>
      <c r="F41" s="227"/>
      <c r="G41" s="228" t="s">
        <v>171</v>
      </c>
      <c r="H41" s="228"/>
      <c r="I41" s="228"/>
      <c r="J41" s="228"/>
      <c r="K41" s="228"/>
      <c r="L41" s="228"/>
      <c r="M41" s="228"/>
      <c r="N41" s="135"/>
      <c r="O41" s="136"/>
    </row>
    <row r="42" spans="1:16" x14ac:dyDescent="0.45">
      <c r="A42" s="218"/>
      <c r="B42" s="219"/>
      <c r="C42" s="219"/>
      <c r="D42" s="219"/>
      <c r="E42" s="219"/>
      <c r="F42" s="219"/>
      <c r="G42" s="229"/>
      <c r="H42" s="229"/>
      <c r="I42" s="229"/>
      <c r="J42" s="229"/>
      <c r="K42" s="229"/>
      <c r="L42" s="229"/>
      <c r="M42" s="229"/>
      <c r="N42" s="131">
        <v>3</v>
      </c>
      <c r="O42" s="133" t="s">
        <v>36</v>
      </c>
    </row>
    <row r="43" spans="1:16" ht="46.5" customHeight="1" thickBot="1" x14ac:dyDescent="0.5">
      <c r="A43" s="220"/>
      <c r="B43" s="221"/>
      <c r="C43" s="221"/>
      <c r="D43" s="221"/>
      <c r="E43" s="221"/>
      <c r="F43" s="221"/>
      <c r="G43" s="230"/>
      <c r="H43" s="230"/>
      <c r="I43" s="230"/>
      <c r="J43" s="230"/>
      <c r="K43" s="230"/>
      <c r="L43" s="230"/>
      <c r="M43" s="230"/>
      <c r="N43" s="132"/>
      <c r="O43" s="134"/>
      <c r="P43" s="46" t="s">
        <v>218</v>
      </c>
    </row>
    <row r="44" spans="1:16" ht="14.65" thickBot="1" x14ac:dyDescent="0.5">
      <c r="J44" s="212" t="s">
        <v>38</v>
      </c>
      <c r="K44" s="213"/>
      <c r="L44" s="213"/>
      <c r="M44" s="213"/>
      <c r="N44" s="22">
        <f>D25+D26+I25+I26+N25+N26+N36+N37+I37+I36+D37+D36+N42+N39</f>
        <v>19</v>
      </c>
      <c r="O44" s="31" t="s">
        <v>132</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topLeftCell="A6" zoomScale="70" zoomScaleNormal="70" workbookViewId="0">
      <selection activeCell="R37" sqref="R37"/>
    </sheetView>
  </sheetViews>
  <sheetFormatPr defaultRowHeight="14.25" x14ac:dyDescent="0.45"/>
  <cols>
    <col min="15" max="15" width="17.265625" customWidth="1"/>
    <col min="16" max="16" width="10" customWidth="1"/>
    <col min="17" max="17" width="10.265625" customWidth="1"/>
  </cols>
  <sheetData>
    <row r="1" spans="1:18" x14ac:dyDescent="0.45">
      <c r="A1" s="137" t="s">
        <v>39</v>
      </c>
      <c r="B1" s="138"/>
      <c r="C1" s="138"/>
      <c r="D1" s="138"/>
      <c r="E1" s="138"/>
      <c r="F1" s="138"/>
      <c r="G1" s="138"/>
      <c r="H1" s="138"/>
      <c r="I1" s="138"/>
      <c r="J1" s="138"/>
      <c r="K1" s="138"/>
      <c r="L1" s="138"/>
      <c r="M1" s="138"/>
      <c r="N1" s="139"/>
      <c r="O1" s="325" t="s">
        <v>40</v>
      </c>
      <c r="P1" s="326"/>
      <c r="Q1" s="327"/>
    </row>
    <row r="2" spans="1:18" ht="14.65" thickBot="1" x14ac:dyDescent="0.5">
      <c r="A2" s="140"/>
      <c r="B2" s="59"/>
      <c r="C2" s="59"/>
      <c r="D2" s="59"/>
      <c r="E2" s="59"/>
      <c r="F2" s="59"/>
      <c r="G2" s="59"/>
      <c r="H2" s="59"/>
      <c r="I2" s="59"/>
      <c r="J2" s="59"/>
      <c r="K2" s="59"/>
      <c r="L2" s="59"/>
      <c r="M2" s="59"/>
      <c r="N2" s="141"/>
      <c r="O2" s="328"/>
      <c r="P2" s="329"/>
      <c r="Q2" s="330"/>
    </row>
    <row r="3" spans="1:18" ht="14.65" thickBot="1" x14ac:dyDescent="0.5">
      <c r="A3" s="142"/>
      <c r="B3" s="143"/>
      <c r="C3" s="143"/>
      <c r="D3" s="143"/>
      <c r="E3" s="143"/>
      <c r="F3" s="143"/>
      <c r="G3" s="143"/>
      <c r="H3" s="143"/>
      <c r="I3" s="143"/>
      <c r="J3" s="143"/>
      <c r="K3" s="143"/>
      <c r="L3" s="143"/>
      <c r="M3" s="143"/>
      <c r="N3" s="144"/>
      <c r="O3" s="331" t="s">
        <v>173</v>
      </c>
      <c r="P3" s="332"/>
      <c r="Q3" s="333"/>
    </row>
    <row r="4" spans="1:18" ht="23.65" thickBot="1" x14ac:dyDescent="0.5">
      <c r="A4" s="231" t="s">
        <v>1</v>
      </c>
      <c r="B4" s="232"/>
      <c r="C4" s="232"/>
      <c r="D4" s="232"/>
      <c r="E4" s="232"/>
      <c r="F4" s="232"/>
      <c r="G4" s="232"/>
      <c r="H4" s="232"/>
      <c r="I4" s="232"/>
      <c r="J4" s="232"/>
      <c r="K4" s="232"/>
      <c r="L4" s="232"/>
      <c r="M4" s="232"/>
      <c r="N4" s="233"/>
      <c r="O4" s="334"/>
      <c r="P4" s="335"/>
      <c r="Q4" s="336"/>
    </row>
    <row r="5" spans="1:18" ht="23.65" thickBot="1" x14ac:dyDescent="0.5">
      <c r="A5" s="234" t="s">
        <v>2</v>
      </c>
      <c r="B5" s="235"/>
      <c r="C5" s="235"/>
      <c r="D5" s="235"/>
      <c r="E5" s="235"/>
      <c r="F5" s="235"/>
      <c r="G5" s="235"/>
      <c r="H5" s="235"/>
      <c r="I5" s="235"/>
      <c r="J5" s="235"/>
      <c r="K5" s="235"/>
      <c r="L5" s="235"/>
      <c r="M5" s="235"/>
      <c r="N5" s="235"/>
      <c r="O5" s="337" t="s">
        <v>11</v>
      </c>
      <c r="P5" s="338"/>
      <c r="Q5" s="339"/>
    </row>
    <row r="6" spans="1:18" ht="23.65" thickBot="1" x14ac:dyDescent="0.75">
      <c r="A6" s="236" t="s">
        <v>41</v>
      </c>
      <c r="B6" s="237"/>
      <c r="C6" s="237"/>
      <c r="D6" s="237"/>
      <c r="E6" s="237"/>
      <c r="F6" s="238"/>
      <c r="G6" s="239" t="s">
        <v>42</v>
      </c>
      <c r="H6" s="237"/>
      <c r="I6" s="237"/>
      <c r="J6" s="237"/>
      <c r="K6" s="237"/>
      <c r="L6" s="237"/>
      <c r="M6" s="237"/>
      <c r="N6" s="240"/>
      <c r="O6" s="340"/>
      <c r="P6" s="341"/>
      <c r="Q6" s="342"/>
    </row>
    <row r="7" spans="1:18" ht="23.65" thickBot="1" x14ac:dyDescent="0.75">
      <c r="A7" s="241" t="s">
        <v>43</v>
      </c>
      <c r="B7" s="242"/>
      <c r="C7" s="242"/>
      <c r="D7" s="242"/>
      <c r="E7" s="242"/>
      <c r="F7" s="243"/>
      <c r="G7" s="244">
        <v>75.34</v>
      </c>
      <c r="H7" s="245"/>
      <c r="I7" s="246">
        <v>75.349999999999994</v>
      </c>
      <c r="J7" s="246"/>
      <c r="K7" s="246">
        <v>75.36</v>
      </c>
      <c r="L7" s="246"/>
      <c r="M7" s="246">
        <v>75.319999999999993</v>
      </c>
      <c r="N7" s="247"/>
      <c r="O7" s="345">
        <v>1</v>
      </c>
      <c r="P7" s="346"/>
      <c r="Q7" s="11" t="s">
        <v>44</v>
      </c>
    </row>
    <row r="8" spans="1:18" ht="23.65" thickBot="1" x14ac:dyDescent="0.75">
      <c r="A8" s="248" t="s">
        <v>45</v>
      </c>
      <c r="B8" s="249"/>
      <c r="C8" s="249"/>
      <c r="D8" s="249"/>
      <c r="E8" s="249"/>
      <c r="F8" s="250"/>
      <c r="G8" s="251">
        <v>75.959999999999994</v>
      </c>
      <c r="H8" s="252"/>
      <c r="I8" s="252">
        <v>75.959999999999994</v>
      </c>
      <c r="J8" s="252"/>
      <c r="K8" s="252">
        <v>75.959999999999994</v>
      </c>
      <c r="L8" s="252"/>
      <c r="M8" s="252">
        <v>75.959999999999994</v>
      </c>
      <c r="N8" s="253"/>
      <c r="O8" s="309">
        <v>1</v>
      </c>
      <c r="P8" s="131"/>
      <c r="Q8" s="12" t="s">
        <v>44</v>
      </c>
    </row>
    <row r="9" spans="1:18" ht="23.25" customHeight="1" x14ac:dyDescent="0.7">
      <c r="A9" s="257" t="s">
        <v>46</v>
      </c>
      <c r="B9" s="258"/>
      <c r="C9" s="258"/>
      <c r="D9" s="258"/>
      <c r="E9" s="258"/>
      <c r="F9" s="259"/>
      <c r="G9" s="254">
        <v>47.99</v>
      </c>
      <c r="H9" s="255"/>
      <c r="I9" s="255">
        <v>47.99</v>
      </c>
      <c r="J9" s="255"/>
      <c r="K9" s="255">
        <v>47.99</v>
      </c>
      <c r="L9" s="255"/>
      <c r="M9" s="255">
        <v>47.99</v>
      </c>
      <c r="N9" s="256"/>
      <c r="O9" s="309">
        <v>1</v>
      </c>
      <c r="P9" s="131"/>
      <c r="Q9" s="292" t="s">
        <v>44</v>
      </c>
    </row>
    <row r="10" spans="1:18" ht="23.65" thickBot="1" x14ac:dyDescent="0.75">
      <c r="A10" s="260"/>
      <c r="B10" s="261"/>
      <c r="C10" s="261"/>
      <c r="D10" s="261"/>
      <c r="E10" s="261"/>
      <c r="F10" s="262"/>
      <c r="G10" s="263">
        <v>47.99</v>
      </c>
      <c r="H10" s="264"/>
      <c r="I10" s="265"/>
      <c r="J10" s="265"/>
      <c r="K10" s="265"/>
      <c r="L10" s="265"/>
      <c r="M10" s="265"/>
      <c r="N10" s="266"/>
      <c r="O10" s="309"/>
      <c r="P10" s="131"/>
      <c r="Q10" s="292"/>
    </row>
    <row r="11" spans="1:18" ht="23.65" thickBot="1" x14ac:dyDescent="0.75">
      <c r="A11" s="248" t="s">
        <v>47</v>
      </c>
      <c r="B11" s="249"/>
      <c r="C11" s="249"/>
      <c r="D11" s="249"/>
      <c r="E11" s="249"/>
      <c r="F11" s="250"/>
      <c r="G11" s="251">
        <v>39.979999999999997</v>
      </c>
      <c r="H11" s="252"/>
      <c r="I11" s="252">
        <v>39.979999999999997</v>
      </c>
      <c r="J11" s="252"/>
      <c r="K11" s="252">
        <v>39.979999999999997</v>
      </c>
      <c r="L11" s="252"/>
      <c r="M11" s="252">
        <v>39.979999999999997</v>
      </c>
      <c r="N11" s="253"/>
      <c r="O11" s="309">
        <v>1</v>
      </c>
      <c r="P11" s="131"/>
      <c r="Q11" s="12" t="s">
        <v>44</v>
      </c>
    </row>
    <row r="12" spans="1:18" ht="23.65" thickBot="1" x14ac:dyDescent="0.75">
      <c r="A12" s="241" t="s">
        <v>149</v>
      </c>
      <c r="B12" s="242"/>
      <c r="C12" s="242"/>
      <c r="D12" s="242"/>
      <c r="E12" s="242"/>
      <c r="F12" s="243"/>
      <c r="G12" s="267">
        <v>7.0000000000000007E-2</v>
      </c>
      <c r="H12" s="246"/>
      <c r="I12" s="246"/>
      <c r="J12" s="246"/>
      <c r="K12" s="246">
        <v>1.88</v>
      </c>
      <c r="L12" s="246"/>
      <c r="M12" s="246"/>
      <c r="N12" s="247"/>
      <c r="O12" s="309">
        <v>1</v>
      </c>
      <c r="P12" s="131"/>
      <c r="Q12" s="12" t="s">
        <v>57</v>
      </c>
      <c r="R12" s="46" t="s">
        <v>219</v>
      </c>
    </row>
    <row r="13" spans="1:18" ht="23.65" thickBot="1" x14ac:dyDescent="0.75">
      <c r="A13" s="248" t="s">
        <v>48</v>
      </c>
      <c r="B13" s="249"/>
      <c r="C13" s="249"/>
      <c r="D13" s="249"/>
      <c r="E13" s="249"/>
      <c r="F13" s="250"/>
      <c r="G13" s="251">
        <v>76</v>
      </c>
      <c r="H13" s="252"/>
      <c r="I13" s="252">
        <v>76</v>
      </c>
      <c r="J13" s="252"/>
      <c r="K13" s="252">
        <v>76</v>
      </c>
      <c r="L13" s="252"/>
      <c r="M13" s="252">
        <v>76</v>
      </c>
      <c r="N13" s="253"/>
      <c r="O13" s="309">
        <v>1</v>
      </c>
      <c r="P13" s="131"/>
      <c r="Q13" s="12" t="s">
        <v>44</v>
      </c>
    </row>
    <row r="14" spans="1:18" ht="23.65" thickBot="1" x14ac:dyDescent="0.75">
      <c r="A14" s="241" t="s">
        <v>49</v>
      </c>
      <c r="B14" s="242"/>
      <c r="C14" s="242"/>
      <c r="D14" s="242"/>
      <c r="E14" s="242"/>
      <c r="F14" s="243"/>
      <c r="G14" s="267">
        <v>77.650000000000006</v>
      </c>
      <c r="H14" s="246"/>
      <c r="I14" s="246"/>
      <c r="J14" s="246"/>
      <c r="K14" s="246"/>
      <c r="L14" s="246"/>
      <c r="M14" s="246"/>
      <c r="N14" s="247"/>
      <c r="O14" s="309">
        <v>1</v>
      </c>
      <c r="P14" s="131"/>
      <c r="Q14" s="12" t="s">
        <v>44</v>
      </c>
    </row>
    <row r="15" spans="1:18" ht="23.25" x14ac:dyDescent="0.7">
      <c r="A15" s="268" t="s">
        <v>50</v>
      </c>
      <c r="B15" s="269"/>
      <c r="C15" s="269"/>
      <c r="D15" s="269"/>
      <c r="E15" s="269"/>
      <c r="F15" s="270"/>
      <c r="G15" s="274">
        <v>3.02</v>
      </c>
      <c r="H15" s="275"/>
      <c r="I15" s="275">
        <v>3.03</v>
      </c>
      <c r="J15" s="275"/>
      <c r="K15" s="275">
        <v>3.02</v>
      </c>
      <c r="L15" s="275"/>
      <c r="M15" s="275">
        <v>3.02</v>
      </c>
      <c r="N15" s="276"/>
      <c r="O15" s="309">
        <v>1</v>
      </c>
      <c r="P15" s="131"/>
      <c r="Q15" s="292" t="s">
        <v>44</v>
      </c>
    </row>
    <row r="16" spans="1:18" ht="23.65" thickBot="1" x14ac:dyDescent="0.75">
      <c r="A16" s="271"/>
      <c r="B16" s="272"/>
      <c r="C16" s="272"/>
      <c r="D16" s="272"/>
      <c r="E16" s="272"/>
      <c r="F16" s="273"/>
      <c r="G16" s="279">
        <v>3.02</v>
      </c>
      <c r="H16" s="277"/>
      <c r="I16" s="277">
        <v>3.03</v>
      </c>
      <c r="J16" s="277"/>
      <c r="K16" s="277">
        <v>3.02</v>
      </c>
      <c r="L16" s="277"/>
      <c r="M16" s="277">
        <v>3.02</v>
      </c>
      <c r="N16" s="278"/>
      <c r="O16" s="309"/>
      <c r="P16" s="131"/>
      <c r="Q16" s="292"/>
    </row>
    <row r="17" spans="1:17" ht="23.25" x14ac:dyDescent="0.7">
      <c r="A17" s="257" t="s">
        <v>51</v>
      </c>
      <c r="B17" s="258"/>
      <c r="C17" s="258"/>
      <c r="D17" s="258"/>
      <c r="E17" s="258"/>
      <c r="F17" s="259"/>
      <c r="G17" s="254">
        <v>1.61</v>
      </c>
      <c r="H17" s="255"/>
      <c r="I17" s="255">
        <v>1.63</v>
      </c>
      <c r="J17" s="255"/>
      <c r="K17" s="255">
        <v>1.66</v>
      </c>
      <c r="L17" s="255"/>
      <c r="M17" s="255">
        <v>1.64</v>
      </c>
      <c r="N17" s="256"/>
      <c r="O17" s="309">
        <v>1</v>
      </c>
      <c r="P17" s="131"/>
      <c r="Q17" s="292" t="s">
        <v>44</v>
      </c>
    </row>
    <row r="18" spans="1:17" ht="23.65" thickBot="1" x14ac:dyDescent="0.75">
      <c r="A18" s="271"/>
      <c r="B18" s="272"/>
      <c r="C18" s="272"/>
      <c r="D18" s="272"/>
      <c r="E18" s="272"/>
      <c r="F18" s="273"/>
      <c r="G18" s="279">
        <v>1.61</v>
      </c>
      <c r="H18" s="277"/>
      <c r="I18" s="277">
        <v>1.63</v>
      </c>
      <c r="J18" s="277"/>
      <c r="K18" s="277">
        <v>1.66</v>
      </c>
      <c r="L18" s="277"/>
      <c r="M18" s="277">
        <v>1.64</v>
      </c>
      <c r="N18" s="278"/>
      <c r="O18" s="309"/>
      <c r="P18" s="131"/>
      <c r="Q18" s="292"/>
    </row>
    <row r="19" spans="1:17" ht="23.65" thickBot="1" x14ac:dyDescent="0.75">
      <c r="A19" s="241" t="s">
        <v>52</v>
      </c>
      <c r="B19" s="242"/>
      <c r="C19" s="242"/>
      <c r="D19" s="242"/>
      <c r="E19" s="242"/>
      <c r="F19" s="243"/>
      <c r="G19" s="267">
        <v>47</v>
      </c>
      <c r="H19" s="246"/>
      <c r="I19" s="246"/>
      <c r="J19" s="246"/>
      <c r="K19" s="246"/>
      <c r="L19" s="246"/>
      <c r="M19" s="246"/>
      <c r="N19" s="247"/>
      <c r="O19" s="309">
        <v>1</v>
      </c>
      <c r="P19" s="131"/>
      <c r="Q19" s="12" t="s">
        <v>44</v>
      </c>
    </row>
    <row r="20" spans="1:17" ht="23.65" thickBot="1" x14ac:dyDescent="0.75">
      <c r="A20" s="241" t="s">
        <v>53</v>
      </c>
      <c r="B20" s="242"/>
      <c r="C20" s="242"/>
      <c r="D20" s="242"/>
      <c r="E20" s="242"/>
      <c r="F20" s="243"/>
      <c r="G20" s="267">
        <v>5.8</v>
      </c>
      <c r="H20" s="246"/>
      <c r="I20" s="246"/>
      <c r="J20" s="246"/>
      <c r="K20" s="246"/>
      <c r="L20" s="246"/>
      <c r="M20" s="246"/>
      <c r="N20" s="247"/>
      <c r="O20" s="309">
        <v>1</v>
      </c>
      <c r="P20" s="131"/>
      <c r="Q20" s="12" t="s">
        <v>44</v>
      </c>
    </row>
    <row r="21" spans="1:17" ht="23.65" thickBot="1" x14ac:dyDescent="0.75">
      <c r="A21" s="241" t="s">
        <v>54</v>
      </c>
      <c r="B21" s="242"/>
      <c r="C21" s="242"/>
      <c r="D21" s="242"/>
      <c r="E21" s="242"/>
      <c r="F21" s="243"/>
      <c r="G21" s="267">
        <v>24</v>
      </c>
      <c r="H21" s="246"/>
      <c r="I21" s="246"/>
      <c r="J21" s="246"/>
      <c r="K21" s="246"/>
      <c r="L21" s="246"/>
      <c r="M21" s="246"/>
      <c r="N21" s="247"/>
      <c r="O21" s="347">
        <v>1</v>
      </c>
      <c r="P21" s="348"/>
      <c r="Q21" s="13" t="s">
        <v>44</v>
      </c>
    </row>
    <row r="22" spans="1:17" x14ac:dyDescent="0.45">
      <c r="A22" s="280" t="s">
        <v>55</v>
      </c>
      <c r="B22" s="281"/>
      <c r="C22" s="281"/>
      <c r="D22" s="281"/>
      <c r="E22" s="281"/>
      <c r="F22" s="281"/>
      <c r="G22" s="281"/>
      <c r="H22" s="281"/>
      <c r="I22" s="281"/>
      <c r="J22" s="281"/>
      <c r="K22" s="281"/>
      <c r="L22" s="281"/>
      <c r="M22" s="281"/>
      <c r="N22" s="282"/>
      <c r="O22" s="293"/>
      <c r="P22" s="294"/>
      <c r="Q22" s="295"/>
    </row>
    <row r="23" spans="1:17" ht="34.5" customHeight="1" thickBot="1" x14ac:dyDescent="0.5">
      <c r="A23" s="283"/>
      <c r="B23" s="284"/>
      <c r="C23" s="284"/>
      <c r="D23" s="284"/>
      <c r="E23" s="284"/>
      <c r="F23" s="284"/>
      <c r="G23" s="284"/>
      <c r="H23" s="284"/>
      <c r="I23" s="284"/>
      <c r="J23" s="284"/>
      <c r="K23" s="284"/>
      <c r="L23" s="284"/>
      <c r="M23" s="284"/>
      <c r="N23" s="285"/>
      <c r="O23" s="296"/>
      <c r="P23" s="297"/>
      <c r="Q23" s="298"/>
    </row>
    <row r="24" spans="1:17" ht="21" x14ac:dyDescent="0.65">
      <c r="A24" s="317"/>
      <c r="B24" s="318"/>
      <c r="C24" s="318"/>
      <c r="D24" s="318"/>
      <c r="E24" s="318"/>
      <c r="F24" s="318"/>
      <c r="G24" s="318"/>
      <c r="H24" s="318"/>
      <c r="I24" s="318"/>
      <c r="J24" s="318"/>
      <c r="K24" s="318"/>
      <c r="L24" s="318"/>
      <c r="M24" s="318"/>
      <c r="N24" s="318"/>
      <c r="O24" s="14" t="s">
        <v>56</v>
      </c>
      <c r="P24" s="9">
        <v>0</v>
      </c>
      <c r="Q24" s="15" t="s">
        <v>57</v>
      </c>
    </row>
    <row r="25" spans="1:17" ht="21.4" thickBot="1" x14ac:dyDescent="0.7">
      <c r="A25" s="319"/>
      <c r="B25" s="320"/>
      <c r="C25" s="320"/>
      <c r="D25" s="320"/>
      <c r="E25" s="320"/>
      <c r="F25" s="320"/>
      <c r="G25" s="320"/>
      <c r="H25" s="320"/>
      <c r="I25" s="320"/>
      <c r="J25" s="320"/>
      <c r="K25" s="320"/>
      <c r="L25" s="320"/>
      <c r="M25" s="320"/>
      <c r="N25" s="320"/>
      <c r="O25" s="16" t="s">
        <v>58</v>
      </c>
      <c r="P25" s="10">
        <v>0</v>
      </c>
      <c r="Q25" s="13" t="s">
        <v>44</v>
      </c>
    </row>
    <row r="26" spans="1:17" x14ac:dyDescent="0.45">
      <c r="A26" s="311" t="s">
        <v>59</v>
      </c>
      <c r="B26" s="312"/>
      <c r="C26" s="312"/>
      <c r="D26" s="312"/>
      <c r="E26" s="312"/>
      <c r="F26" s="312"/>
      <c r="G26" s="312"/>
      <c r="H26" s="312"/>
      <c r="I26" s="312"/>
      <c r="J26" s="312"/>
      <c r="K26" s="312"/>
      <c r="L26" s="312"/>
      <c r="M26" s="312"/>
      <c r="N26" s="313"/>
      <c r="O26" s="293"/>
      <c r="P26" s="294"/>
      <c r="Q26" s="295"/>
    </row>
    <row r="27" spans="1:17" ht="33" customHeight="1" thickBot="1" x14ac:dyDescent="0.5">
      <c r="A27" s="314"/>
      <c r="B27" s="315"/>
      <c r="C27" s="315"/>
      <c r="D27" s="315"/>
      <c r="E27" s="315"/>
      <c r="F27" s="315"/>
      <c r="G27" s="315"/>
      <c r="H27" s="315"/>
      <c r="I27" s="315"/>
      <c r="J27" s="315"/>
      <c r="K27" s="315"/>
      <c r="L27" s="315"/>
      <c r="M27" s="315"/>
      <c r="N27" s="316"/>
      <c r="O27" s="296"/>
      <c r="P27" s="297"/>
      <c r="Q27" s="298"/>
    </row>
    <row r="28" spans="1:17" x14ac:dyDescent="0.45">
      <c r="A28" s="321" t="s">
        <v>200</v>
      </c>
      <c r="B28" s="322"/>
      <c r="C28" s="322"/>
      <c r="D28" s="322"/>
      <c r="E28" s="322"/>
      <c r="F28" s="322"/>
      <c r="G28" s="322"/>
      <c r="H28" s="322"/>
      <c r="I28" s="322"/>
      <c r="J28" s="322"/>
      <c r="K28" s="322"/>
      <c r="L28" s="322"/>
      <c r="M28" s="322"/>
      <c r="N28" s="322"/>
      <c r="O28" s="343" t="s">
        <v>60</v>
      </c>
      <c r="P28" s="308">
        <v>0</v>
      </c>
      <c r="Q28" s="305" t="s">
        <v>57</v>
      </c>
    </row>
    <row r="29" spans="1:17" ht="19.5" customHeight="1" x14ac:dyDescent="0.45">
      <c r="A29" s="321"/>
      <c r="B29" s="322"/>
      <c r="C29" s="322"/>
      <c r="D29" s="322"/>
      <c r="E29" s="322"/>
      <c r="F29" s="322"/>
      <c r="G29" s="322"/>
      <c r="H29" s="322"/>
      <c r="I29" s="322"/>
      <c r="J29" s="322"/>
      <c r="K29" s="322"/>
      <c r="L29" s="322"/>
      <c r="M29" s="322"/>
      <c r="N29" s="322"/>
      <c r="O29" s="344"/>
      <c r="P29" s="131"/>
      <c r="Q29" s="292"/>
    </row>
    <row r="30" spans="1:17" ht="18" x14ac:dyDescent="0.55000000000000004">
      <c r="A30" s="321"/>
      <c r="B30" s="322"/>
      <c r="C30" s="322"/>
      <c r="D30" s="322"/>
      <c r="E30" s="322"/>
      <c r="F30" s="322"/>
      <c r="G30" s="322"/>
      <c r="H30" s="322"/>
      <c r="I30" s="322"/>
      <c r="J30" s="322"/>
      <c r="K30" s="322"/>
      <c r="L30" s="322"/>
      <c r="M30" s="322"/>
      <c r="N30" s="322"/>
      <c r="O30" s="17" t="s">
        <v>61</v>
      </c>
      <c r="P30" s="5">
        <v>0</v>
      </c>
      <c r="Q30" s="12" t="s">
        <v>44</v>
      </c>
    </row>
    <row r="31" spans="1:17" ht="18.399999999999999" thickBot="1" x14ac:dyDescent="0.6">
      <c r="A31" s="323"/>
      <c r="B31" s="324"/>
      <c r="C31" s="324"/>
      <c r="D31" s="324"/>
      <c r="E31" s="324"/>
      <c r="F31" s="324"/>
      <c r="G31" s="324"/>
      <c r="H31" s="324"/>
      <c r="I31" s="324"/>
      <c r="J31" s="324"/>
      <c r="K31" s="324"/>
      <c r="L31" s="324"/>
      <c r="M31" s="324"/>
      <c r="N31" s="324"/>
      <c r="O31" s="18" t="s">
        <v>62</v>
      </c>
      <c r="P31" s="10">
        <v>1</v>
      </c>
      <c r="Q31" s="13" t="s">
        <v>44</v>
      </c>
    </row>
    <row r="32" spans="1:17" x14ac:dyDescent="0.45">
      <c r="A32" s="311" t="s">
        <v>63</v>
      </c>
      <c r="B32" s="312"/>
      <c r="C32" s="312"/>
      <c r="D32" s="312"/>
      <c r="E32" s="312"/>
      <c r="F32" s="312"/>
      <c r="G32" s="312"/>
      <c r="H32" s="312"/>
      <c r="I32" s="312"/>
      <c r="J32" s="312"/>
      <c r="K32" s="312"/>
      <c r="L32" s="312"/>
      <c r="M32" s="312"/>
      <c r="N32" s="313"/>
      <c r="O32" s="299"/>
      <c r="P32" s="300"/>
      <c r="Q32" s="301"/>
    </row>
    <row r="33" spans="1:18" ht="36" customHeight="1" thickBot="1" x14ac:dyDescent="0.5">
      <c r="A33" s="314"/>
      <c r="B33" s="315"/>
      <c r="C33" s="315"/>
      <c r="D33" s="315"/>
      <c r="E33" s="315"/>
      <c r="F33" s="315"/>
      <c r="G33" s="315"/>
      <c r="H33" s="315"/>
      <c r="I33" s="315"/>
      <c r="J33" s="315"/>
      <c r="K33" s="315"/>
      <c r="L33" s="315"/>
      <c r="M33" s="315"/>
      <c r="N33" s="316"/>
      <c r="O33" s="302"/>
      <c r="P33" s="303"/>
      <c r="Q33" s="304"/>
    </row>
    <row r="34" spans="1:18" x14ac:dyDescent="0.45">
      <c r="A34" s="286" t="s">
        <v>199</v>
      </c>
      <c r="B34" s="287"/>
      <c r="C34" s="287"/>
      <c r="D34" s="287"/>
      <c r="E34" s="287"/>
      <c r="F34" s="287"/>
      <c r="G34" s="287"/>
      <c r="H34" s="287"/>
      <c r="I34" s="287"/>
      <c r="J34" s="287"/>
      <c r="K34" s="287"/>
      <c r="L34" s="287"/>
      <c r="M34" s="287"/>
      <c r="N34" s="287"/>
      <c r="O34" s="307">
        <v>2</v>
      </c>
      <c r="P34" s="308"/>
      <c r="Q34" s="305" t="s">
        <v>150</v>
      </c>
    </row>
    <row r="35" spans="1:18" x14ac:dyDescent="0.45">
      <c r="A35" s="288"/>
      <c r="B35" s="289"/>
      <c r="C35" s="289"/>
      <c r="D35" s="289"/>
      <c r="E35" s="289"/>
      <c r="F35" s="289"/>
      <c r="G35" s="289"/>
      <c r="H35" s="289"/>
      <c r="I35" s="289"/>
      <c r="J35" s="289"/>
      <c r="K35" s="289"/>
      <c r="L35" s="289"/>
      <c r="M35" s="289"/>
      <c r="N35" s="289"/>
      <c r="O35" s="309"/>
      <c r="P35" s="131"/>
      <c r="Q35" s="292"/>
    </row>
    <row r="36" spans="1:18" x14ac:dyDescent="0.45">
      <c r="A36" s="288"/>
      <c r="B36" s="289"/>
      <c r="C36" s="289"/>
      <c r="D36" s="289"/>
      <c r="E36" s="289"/>
      <c r="F36" s="289"/>
      <c r="G36" s="289"/>
      <c r="H36" s="289"/>
      <c r="I36" s="289"/>
      <c r="J36" s="289"/>
      <c r="K36" s="289"/>
      <c r="L36" s="289"/>
      <c r="M36" s="289"/>
      <c r="N36" s="289"/>
      <c r="O36" s="309"/>
      <c r="P36" s="131"/>
      <c r="Q36" s="292"/>
      <c r="R36" s="46" t="s">
        <v>220</v>
      </c>
    </row>
    <row r="37" spans="1:18" ht="45" customHeight="1" thickBot="1" x14ac:dyDescent="0.5">
      <c r="A37" s="290"/>
      <c r="B37" s="291"/>
      <c r="C37" s="291"/>
      <c r="D37" s="291"/>
      <c r="E37" s="291"/>
      <c r="F37" s="291"/>
      <c r="G37" s="291"/>
      <c r="H37" s="291"/>
      <c r="I37" s="291"/>
      <c r="J37" s="291"/>
      <c r="K37" s="291"/>
      <c r="L37" s="291"/>
      <c r="M37" s="291"/>
      <c r="N37" s="291"/>
      <c r="O37" s="310"/>
      <c r="P37" s="132"/>
      <c r="Q37" s="306"/>
    </row>
    <row r="38" spans="1:18" ht="18.399999999999999" thickBot="1" x14ac:dyDescent="0.6">
      <c r="O38" s="6" t="s">
        <v>19</v>
      </c>
      <c r="P38" s="7">
        <f>O34+P31+P30+P28+P25+P24+SUM(O7:P21)</f>
        <v>15</v>
      </c>
      <c r="Q38" s="8" t="s">
        <v>65</v>
      </c>
    </row>
  </sheetData>
  <mergeCells count="93">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zoomScale="90" zoomScaleNormal="90" workbookViewId="0">
      <selection activeCell="O19" sqref="O19:P22"/>
    </sheetView>
  </sheetViews>
  <sheetFormatPr defaultRowHeight="14.25" x14ac:dyDescent="0.45"/>
  <cols>
    <col min="6" max="6" width="10" customWidth="1"/>
    <col min="7" max="7" width="10.59765625" customWidth="1"/>
  </cols>
  <sheetData>
    <row r="1" spans="1:16" x14ac:dyDescent="0.45">
      <c r="A1" s="137" t="s">
        <v>66</v>
      </c>
      <c r="B1" s="138"/>
      <c r="C1" s="138"/>
      <c r="D1" s="138"/>
      <c r="E1" s="138"/>
      <c r="F1" s="138"/>
      <c r="G1" s="138"/>
      <c r="H1" s="138"/>
      <c r="I1" s="138"/>
      <c r="J1" s="138"/>
      <c r="K1" s="138"/>
      <c r="L1" s="138"/>
      <c r="M1" s="138"/>
      <c r="N1" s="139"/>
    </row>
    <row r="2" spans="1:16" x14ac:dyDescent="0.45">
      <c r="A2" s="140"/>
      <c r="B2" s="59"/>
      <c r="C2" s="59"/>
      <c r="D2" s="59"/>
      <c r="E2" s="59"/>
      <c r="F2" s="59"/>
      <c r="G2" s="59"/>
      <c r="H2" s="59"/>
      <c r="I2" s="59"/>
      <c r="J2" s="59"/>
      <c r="K2" s="59"/>
      <c r="L2" s="59"/>
      <c r="M2" s="59"/>
      <c r="N2" s="141"/>
    </row>
    <row r="3" spans="1:16" ht="14.65" thickBot="1" x14ac:dyDescent="0.5">
      <c r="A3" s="142"/>
      <c r="B3" s="143"/>
      <c r="C3" s="143"/>
      <c r="D3" s="143"/>
      <c r="E3" s="143"/>
      <c r="F3" s="143"/>
      <c r="G3" s="143"/>
      <c r="H3" s="143"/>
      <c r="I3" s="143"/>
      <c r="J3" s="143"/>
      <c r="K3" s="143"/>
      <c r="L3" s="143"/>
      <c r="M3" s="143"/>
      <c r="N3" s="144"/>
    </row>
    <row r="4" spans="1:16" ht="23.25" x14ac:dyDescent="0.45">
      <c r="A4" s="231" t="s">
        <v>1</v>
      </c>
      <c r="B4" s="232"/>
      <c r="C4" s="232"/>
      <c r="D4" s="232"/>
      <c r="E4" s="232"/>
      <c r="F4" s="232"/>
      <c r="G4" s="232"/>
      <c r="H4" s="232"/>
      <c r="I4" s="232"/>
      <c r="J4" s="232"/>
      <c r="K4" s="232"/>
      <c r="L4" s="232"/>
      <c r="M4" s="232"/>
      <c r="N4" s="233"/>
    </row>
    <row r="5" spans="1:16" ht="23.25" x14ac:dyDescent="0.45">
      <c r="A5" s="389" t="s">
        <v>2</v>
      </c>
      <c r="B5" s="390"/>
      <c r="C5" s="390"/>
      <c r="D5" s="390"/>
      <c r="E5" s="390"/>
      <c r="F5" s="390"/>
      <c r="G5" s="390"/>
      <c r="H5" s="390"/>
      <c r="I5" s="390"/>
      <c r="J5" s="390"/>
      <c r="K5" s="390"/>
      <c r="L5" s="390"/>
      <c r="M5" s="390"/>
      <c r="N5" s="390"/>
      <c r="O5" s="352" t="s">
        <v>11</v>
      </c>
      <c r="P5" s="353"/>
    </row>
    <row r="6" spans="1:16" x14ac:dyDescent="0.45">
      <c r="A6" s="397" t="s">
        <v>67</v>
      </c>
      <c r="B6" s="398"/>
      <c r="C6" s="398"/>
      <c r="D6" s="398"/>
      <c r="E6" s="398"/>
      <c r="F6" s="398"/>
      <c r="G6" s="398"/>
      <c r="H6" s="398"/>
      <c r="I6" s="398"/>
      <c r="J6" s="398"/>
      <c r="K6" s="398"/>
      <c r="L6" s="398"/>
      <c r="M6" s="398"/>
      <c r="N6" s="399"/>
      <c r="O6" s="354"/>
      <c r="P6" s="355"/>
    </row>
    <row r="7" spans="1:16" ht="14.25" customHeight="1" x14ac:dyDescent="0.45">
      <c r="A7" s="391" t="s">
        <v>68</v>
      </c>
      <c r="B7" s="392"/>
      <c r="C7" s="392"/>
      <c r="D7" s="392"/>
      <c r="E7" s="393"/>
      <c r="F7" s="400" t="s">
        <v>69</v>
      </c>
      <c r="G7" s="400"/>
      <c r="H7" s="48" t="s">
        <v>70</v>
      </c>
      <c r="I7" s="48"/>
      <c r="J7" s="48" t="s">
        <v>71</v>
      </c>
      <c r="K7" s="48"/>
      <c r="L7" s="48" t="s">
        <v>72</v>
      </c>
      <c r="M7" s="49"/>
      <c r="N7" s="402"/>
      <c r="O7" s="52">
        <v>0</v>
      </c>
      <c r="P7" s="53" t="s">
        <v>147</v>
      </c>
    </row>
    <row r="8" spans="1:16" ht="14.65" customHeight="1" x14ac:dyDescent="0.45">
      <c r="A8" s="394"/>
      <c r="B8" s="395"/>
      <c r="C8" s="395"/>
      <c r="D8" s="395"/>
      <c r="E8" s="396"/>
      <c r="F8" s="401" t="s">
        <v>74</v>
      </c>
      <c r="G8" s="401"/>
      <c r="H8" s="50" t="s">
        <v>70</v>
      </c>
      <c r="I8" s="50"/>
      <c r="J8" s="50" t="s">
        <v>71</v>
      </c>
      <c r="K8" s="50"/>
      <c r="L8" s="50" t="s">
        <v>72</v>
      </c>
      <c r="M8" s="51"/>
      <c r="N8" s="403"/>
      <c r="O8" s="52">
        <v>0</v>
      </c>
      <c r="P8" s="53" t="s">
        <v>147</v>
      </c>
    </row>
    <row r="9" spans="1:16" x14ac:dyDescent="0.45">
      <c r="A9" s="380" t="s">
        <v>75</v>
      </c>
      <c r="B9" s="381"/>
      <c r="C9" s="381"/>
      <c r="D9" s="381"/>
      <c r="E9" s="381"/>
      <c r="F9" s="382"/>
      <c r="G9" s="382"/>
      <c r="H9" s="382"/>
      <c r="I9" s="382"/>
      <c r="J9" s="382"/>
      <c r="K9" s="382"/>
      <c r="L9" s="382"/>
      <c r="M9" s="382"/>
      <c r="N9" s="383"/>
      <c r="O9" s="362"/>
      <c r="P9" s="363"/>
    </row>
    <row r="10" spans="1:16" ht="26.25" customHeight="1" x14ac:dyDescent="0.45">
      <c r="A10" s="226" t="s">
        <v>76</v>
      </c>
      <c r="B10" s="227"/>
      <c r="C10" s="227"/>
      <c r="D10" s="227"/>
      <c r="E10" s="384"/>
      <c r="F10" s="417" t="s">
        <v>77</v>
      </c>
      <c r="G10" s="410"/>
      <c r="H10" s="410"/>
      <c r="I10" s="410"/>
      <c r="J10" s="410"/>
      <c r="K10" s="410"/>
      <c r="L10" s="410"/>
      <c r="M10" s="410"/>
      <c r="N10" s="411"/>
      <c r="O10" s="366">
        <v>0</v>
      </c>
      <c r="P10" s="364" t="s">
        <v>36</v>
      </c>
    </row>
    <row r="11" spans="1:16" ht="26.25" customHeight="1" x14ac:dyDescent="0.45">
      <c r="A11" s="218"/>
      <c r="B11" s="219"/>
      <c r="C11" s="219"/>
      <c r="D11" s="219"/>
      <c r="E11" s="385"/>
      <c r="F11" s="418"/>
      <c r="G11" s="156"/>
      <c r="H11" s="156"/>
      <c r="I11" s="156"/>
      <c r="J11" s="156"/>
      <c r="K11" s="156"/>
      <c r="L11" s="156"/>
      <c r="M11" s="156"/>
      <c r="N11" s="419"/>
      <c r="O11" s="367"/>
      <c r="P11" s="365"/>
    </row>
    <row r="12" spans="1:16" ht="21.75" customHeight="1" x14ac:dyDescent="0.45">
      <c r="A12" s="220"/>
      <c r="B12" s="221"/>
      <c r="C12" s="221"/>
      <c r="D12" s="221"/>
      <c r="E12" s="386"/>
      <c r="F12" s="33" t="s">
        <v>78</v>
      </c>
      <c r="G12" s="176"/>
      <c r="H12" s="176"/>
      <c r="I12" s="176"/>
      <c r="J12" s="176"/>
      <c r="K12" s="176"/>
      <c r="L12" s="176"/>
      <c r="M12" s="176"/>
      <c r="N12" s="412"/>
      <c r="O12" s="54">
        <v>0</v>
      </c>
      <c r="P12" s="53" t="s">
        <v>99</v>
      </c>
    </row>
    <row r="13" spans="1:16" x14ac:dyDescent="0.45">
      <c r="A13" s="387" t="s">
        <v>79</v>
      </c>
      <c r="B13" s="388"/>
      <c r="C13" s="388"/>
      <c r="D13" s="388"/>
      <c r="E13" s="388"/>
      <c r="F13" s="388"/>
      <c r="G13" s="388"/>
      <c r="H13" s="388"/>
      <c r="I13" s="388"/>
      <c r="J13" s="388"/>
      <c r="K13" s="388"/>
      <c r="L13" s="388"/>
      <c r="M13" s="388"/>
      <c r="N13" s="388"/>
      <c r="O13" s="356"/>
      <c r="P13" s="357"/>
    </row>
    <row r="14" spans="1:16" ht="14.25" customHeight="1" x14ac:dyDescent="0.45">
      <c r="A14" s="404" t="s">
        <v>80</v>
      </c>
      <c r="B14" s="405"/>
      <c r="C14" s="405"/>
      <c r="D14" s="405"/>
      <c r="E14" s="406"/>
      <c r="F14" s="374" t="s">
        <v>81</v>
      </c>
      <c r="G14" s="375"/>
      <c r="H14" s="375" t="s">
        <v>82</v>
      </c>
      <c r="I14" s="375"/>
      <c r="J14" s="26" t="s">
        <v>83</v>
      </c>
      <c r="K14" s="376" t="s">
        <v>84</v>
      </c>
      <c r="L14" s="413"/>
      <c r="M14" s="376" t="s">
        <v>85</v>
      </c>
      <c r="N14" s="414"/>
      <c r="O14" s="358"/>
      <c r="P14" s="359"/>
    </row>
    <row r="15" spans="1:16" x14ac:dyDescent="0.45">
      <c r="A15" s="407"/>
      <c r="B15" s="408"/>
      <c r="C15" s="408"/>
      <c r="D15" s="408"/>
      <c r="E15" s="409"/>
      <c r="F15" s="27" t="s">
        <v>86</v>
      </c>
      <c r="G15" s="25" t="s">
        <v>87</v>
      </c>
      <c r="H15" s="25" t="s">
        <v>86</v>
      </c>
      <c r="I15" s="25" t="s">
        <v>87</v>
      </c>
      <c r="J15" s="415" t="s">
        <v>88</v>
      </c>
      <c r="K15" s="25" t="s">
        <v>86</v>
      </c>
      <c r="L15" s="25" t="s">
        <v>87</v>
      </c>
      <c r="M15" s="25" t="s">
        <v>86</v>
      </c>
      <c r="N15" s="47" t="s">
        <v>87</v>
      </c>
      <c r="O15" s="360"/>
      <c r="P15" s="361"/>
    </row>
    <row r="16" spans="1:16" x14ac:dyDescent="0.45">
      <c r="A16" s="407"/>
      <c r="B16" s="408"/>
      <c r="C16" s="408"/>
      <c r="D16" s="408"/>
      <c r="E16" s="409"/>
      <c r="F16" s="28"/>
      <c r="G16" s="23"/>
      <c r="H16" s="23"/>
      <c r="I16" s="23"/>
      <c r="J16" s="416"/>
      <c r="K16" s="23"/>
      <c r="L16" s="23"/>
      <c r="M16" s="23"/>
      <c r="N16" s="55"/>
      <c r="O16" s="52">
        <v>0</v>
      </c>
      <c r="P16" s="53" t="s">
        <v>36</v>
      </c>
    </row>
    <row r="17" spans="1:16" x14ac:dyDescent="0.45">
      <c r="A17" s="407"/>
      <c r="B17" s="408"/>
      <c r="C17" s="408"/>
      <c r="D17" s="408"/>
      <c r="E17" s="409"/>
      <c r="F17" s="372" t="s">
        <v>89</v>
      </c>
      <c r="G17" s="373"/>
      <c r="H17" s="379" t="s">
        <v>90</v>
      </c>
      <c r="I17" s="373"/>
      <c r="J17" s="378" t="s">
        <v>91</v>
      </c>
      <c r="K17" s="378"/>
      <c r="L17" s="378" t="s">
        <v>92</v>
      </c>
      <c r="M17" s="378"/>
      <c r="N17" s="370"/>
      <c r="O17" s="362"/>
      <c r="P17" s="363"/>
    </row>
    <row r="18" spans="1:16" x14ac:dyDescent="0.45">
      <c r="A18" s="407"/>
      <c r="B18" s="408"/>
      <c r="C18" s="408"/>
      <c r="D18" s="408"/>
      <c r="E18" s="409"/>
      <c r="F18" s="29"/>
      <c r="G18" s="19"/>
      <c r="H18" s="20"/>
      <c r="I18" s="19"/>
      <c r="J18" s="176"/>
      <c r="K18" s="176"/>
      <c r="L18" s="176"/>
      <c r="M18" s="176"/>
      <c r="N18" s="371"/>
      <c r="O18" s="54">
        <v>0</v>
      </c>
      <c r="P18" s="53" t="s">
        <v>36</v>
      </c>
    </row>
    <row r="19" spans="1:16" x14ac:dyDescent="0.45">
      <c r="A19" s="374" t="s">
        <v>93</v>
      </c>
      <c r="B19" s="375"/>
      <c r="C19" s="375"/>
      <c r="D19" s="375"/>
      <c r="E19" s="375"/>
      <c r="F19" s="375"/>
      <c r="G19" s="375"/>
      <c r="H19" s="375"/>
      <c r="I19" s="375"/>
      <c r="J19" s="375"/>
      <c r="K19" s="375"/>
      <c r="L19" s="375"/>
      <c r="M19" s="375"/>
      <c r="N19" s="376"/>
      <c r="O19" s="356"/>
      <c r="P19" s="357"/>
    </row>
    <row r="20" spans="1:16" x14ac:dyDescent="0.45">
      <c r="A20" s="377" t="s">
        <v>94</v>
      </c>
      <c r="B20" s="378"/>
      <c r="C20" s="378"/>
      <c r="D20" s="378"/>
      <c r="E20" s="378"/>
      <c r="F20" s="378"/>
      <c r="G20" s="378"/>
      <c r="H20" s="378"/>
      <c r="I20" s="378"/>
      <c r="J20" s="378"/>
      <c r="K20" s="378"/>
      <c r="L20" s="378"/>
      <c r="M20" s="378"/>
      <c r="N20" s="379"/>
      <c r="O20" s="358"/>
      <c r="P20" s="359"/>
    </row>
    <row r="21" spans="1:16" x14ac:dyDescent="0.45">
      <c r="A21" s="377" t="s">
        <v>95</v>
      </c>
      <c r="B21" s="378"/>
      <c r="C21" s="378"/>
      <c r="D21" s="378"/>
      <c r="E21" s="378"/>
      <c r="F21" s="378"/>
      <c r="G21" s="378"/>
      <c r="H21" s="378"/>
      <c r="I21" s="378"/>
      <c r="J21" s="378"/>
      <c r="K21" s="378"/>
      <c r="L21" s="378"/>
      <c r="M21" s="378"/>
      <c r="N21" s="379"/>
      <c r="O21" s="358"/>
      <c r="P21" s="359"/>
    </row>
    <row r="22" spans="1:16" x14ac:dyDescent="0.45">
      <c r="A22" s="349" t="s">
        <v>96</v>
      </c>
      <c r="B22" s="350"/>
      <c r="C22" s="350"/>
      <c r="D22" s="350"/>
      <c r="E22" s="350"/>
      <c r="F22" s="350"/>
      <c r="G22" s="350"/>
      <c r="H22" s="350"/>
      <c r="I22" s="350"/>
      <c r="J22" s="350"/>
      <c r="K22" s="350"/>
      <c r="L22" s="350"/>
      <c r="M22" s="350"/>
      <c r="N22" s="351"/>
      <c r="O22" s="368"/>
      <c r="P22" s="369"/>
    </row>
    <row r="23" spans="1:16" x14ac:dyDescent="0.45">
      <c r="N23" s="30" t="s">
        <v>19</v>
      </c>
      <c r="O23" s="22">
        <f>O18+O16+O12+O10+O8+O7</f>
        <v>0</v>
      </c>
      <c r="P23" s="31" t="s">
        <v>148</v>
      </c>
    </row>
  </sheetData>
  <mergeCells count="39">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workbookViewId="0">
      <selection activeCell="G20" sqref="G20:N21"/>
    </sheetView>
  </sheetViews>
  <sheetFormatPr defaultRowHeight="14.25" x14ac:dyDescent="0.45"/>
  <sheetData>
    <row r="1" spans="1:18" x14ac:dyDescent="0.45">
      <c r="A1" s="137" t="s">
        <v>97</v>
      </c>
      <c r="B1" s="138"/>
      <c r="C1" s="138"/>
      <c r="D1" s="138"/>
      <c r="E1" s="138"/>
      <c r="F1" s="138"/>
      <c r="G1" s="138"/>
      <c r="H1" s="138"/>
      <c r="I1" s="138"/>
      <c r="J1" s="138"/>
      <c r="K1" s="138"/>
      <c r="L1" s="138"/>
      <c r="M1" s="138"/>
      <c r="N1" s="139"/>
    </row>
    <row r="2" spans="1:18" x14ac:dyDescent="0.45">
      <c r="A2" s="140"/>
      <c r="B2" s="59"/>
      <c r="C2" s="59"/>
      <c r="D2" s="59"/>
      <c r="E2" s="59"/>
      <c r="F2" s="59"/>
      <c r="G2" s="59"/>
      <c r="H2" s="59"/>
      <c r="I2" s="59"/>
      <c r="J2" s="59"/>
      <c r="K2" s="59"/>
      <c r="L2" s="59"/>
      <c r="M2" s="59"/>
      <c r="N2" s="141"/>
    </row>
    <row r="3" spans="1:18" ht="14.65" thickBot="1" x14ac:dyDescent="0.5">
      <c r="A3" s="142"/>
      <c r="B3" s="143"/>
      <c r="C3" s="143"/>
      <c r="D3" s="143"/>
      <c r="E3" s="143"/>
      <c r="F3" s="143"/>
      <c r="G3" s="143"/>
      <c r="H3" s="143"/>
      <c r="I3" s="143"/>
      <c r="J3" s="143"/>
      <c r="K3" s="143"/>
      <c r="L3" s="143"/>
      <c r="M3" s="143"/>
      <c r="N3" s="144"/>
    </row>
    <row r="4" spans="1:18" ht="23.65" thickBot="1" x14ac:dyDescent="0.5">
      <c r="A4" s="231" t="s">
        <v>1</v>
      </c>
      <c r="B4" s="232"/>
      <c r="C4" s="232"/>
      <c r="D4" s="232"/>
      <c r="E4" s="232"/>
      <c r="F4" s="232"/>
      <c r="G4" s="232"/>
      <c r="H4" s="232"/>
      <c r="I4" s="232"/>
      <c r="J4" s="232"/>
      <c r="K4" s="232"/>
      <c r="L4" s="232"/>
      <c r="M4" s="232"/>
      <c r="N4" s="233"/>
      <c r="O4" s="337" t="s">
        <v>11</v>
      </c>
      <c r="P4" s="338"/>
      <c r="Q4" s="339"/>
    </row>
    <row r="5" spans="1:18" ht="23.65" thickBot="1" x14ac:dyDescent="0.5">
      <c r="A5" s="389" t="s">
        <v>2</v>
      </c>
      <c r="B5" s="390"/>
      <c r="C5" s="390"/>
      <c r="D5" s="390"/>
      <c r="E5" s="390"/>
      <c r="F5" s="390"/>
      <c r="G5" s="390"/>
      <c r="H5" s="390"/>
      <c r="I5" s="390"/>
      <c r="J5" s="390"/>
      <c r="K5" s="390"/>
      <c r="L5" s="390"/>
      <c r="M5" s="390"/>
      <c r="N5" s="390"/>
      <c r="O5" s="429"/>
      <c r="P5" s="430"/>
      <c r="Q5" s="431"/>
    </row>
    <row r="6" spans="1:18" x14ac:dyDescent="0.45">
      <c r="A6" s="440" t="s">
        <v>98</v>
      </c>
      <c r="B6" s="441"/>
      <c r="C6" s="441"/>
      <c r="D6" s="441"/>
      <c r="E6" s="441"/>
      <c r="F6" s="442"/>
      <c r="G6" s="443" t="s">
        <v>174</v>
      </c>
      <c r="H6" s="222"/>
      <c r="I6" s="222"/>
      <c r="J6" s="222"/>
      <c r="K6" s="222"/>
      <c r="L6" s="222"/>
      <c r="M6" s="222"/>
      <c r="N6" s="444"/>
      <c r="O6" s="345">
        <v>1</v>
      </c>
      <c r="P6" s="346"/>
      <c r="Q6" s="432" t="s">
        <v>99</v>
      </c>
    </row>
    <row r="7" spans="1:18" x14ac:dyDescent="0.45">
      <c r="A7" s="436"/>
      <c r="B7" s="437"/>
      <c r="C7" s="437"/>
      <c r="D7" s="437"/>
      <c r="E7" s="437"/>
      <c r="F7" s="438"/>
      <c r="G7" s="445"/>
      <c r="H7" s="163"/>
      <c r="I7" s="163"/>
      <c r="J7" s="163"/>
      <c r="K7" s="163"/>
      <c r="L7" s="163"/>
      <c r="M7" s="163"/>
      <c r="N7" s="164"/>
      <c r="O7" s="309"/>
      <c r="P7" s="131"/>
      <c r="Q7" s="209"/>
      <c r="R7" s="46" t="s">
        <v>221</v>
      </c>
    </row>
    <row r="8" spans="1:18" x14ac:dyDescent="0.45">
      <c r="A8" s="218" t="s">
        <v>100</v>
      </c>
      <c r="B8" s="219"/>
      <c r="C8" s="219"/>
      <c r="D8" s="219"/>
      <c r="E8" s="219"/>
      <c r="F8" s="385"/>
      <c r="G8" s="433" t="s">
        <v>214</v>
      </c>
      <c r="H8" s="434"/>
      <c r="I8" s="434"/>
      <c r="J8" s="434"/>
      <c r="K8" s="434"/>
      <c r="L8" s="434"/>
      <c r="M8" s="434"/>
      <c r="N8" s="435"/>
      <c r="O8" s="309">
        <v>3</v>
      </c>
      <c r="P8" s="131"/>
      <c r="Q8" s="209" t="s">
        <v>36</v>
      </c>
    </row>
    <row r="9" spans="1:18" x14ac:dyDescent="0.45">
      <c r="A9" s="218"/>
      <c r="B9" s="219"/>
      <c r="C9" s="219"/>
      <c r="D9" s="219"/>
      <c r="E9" s="219"/>
      <c r="F9" s="385"/>
      <c r="G9" s="433"/>
      <c r="H9" s="434"/>
      <c r="I9" s="434"/>
      <c r="J9" s="434"/>
      <c r="K9" s="434"/>
      <c r="L9" s="434"/>
      <c r="M9" s="434"/>
      <c r="N9" s="435"/>
      <c r="O9" s="309"/>
      <c r="P9" s="131"/>
      <c r="Q9" s="209"/>
    </row>
    <row r="10" spans="1:18" x14ac:dyDescent="0.45">
      <c r="A10" s="218"/>
      <c r="B10" s="219"/>
      <c r="C10" s="219"/>
      <c r="D10" s="219"/>
      <c r="E10" s="219"/>
      <c r="F10" s="385"/>
      <c r="G10" s="433"/>
      <c r="H10" s="434"/>
      <c r="I10" s="434"/>
      <c r="J10" s="434"/>
      <c r="K10" s="434"/>
      <c r="L10" s="434"/>
      <c r="M10" s="434"/>
      <c r="N10" s="435"/>
      <c r="O10" s="309"/>
      <c r="P10" s="131"/>
      <c r="Q10" s="209"/>
    </row>
    <row r="11" spans="1:18" x14ac:dyDescent="0.45">
      <c r="A11" s="218"/>
      <c r="B11" s="219"/>
      <c r="C11" s="219"/>
      <c r="D11" s="219"/>
      <c r="E11" s="219"/>
      <c r="F11" s="385"/>
      <c r="G11" s="433"/>
      <c r="H11" s="434"/>
      <c r="I11" s="434"/>
      <c r="J11" s="434"/>
      <c r="K11" s="434"/>
      <c r="L11" s="434"/>
      <c r="M11" s="434"/>
      <c r="N11" s="435"/>
      <c r="O11" s="309"/>
      <c r="P11" s="131"/>
      <c r="Q11" s="209"/>
    </row>
    <row r="12" spans="1:18" x14ac:dyDescent="0.45">
      <c r="A12" s="218"/>
      <c r="B12" s="219"/>
      <c r="C12" s="219"/>
      <c r="D12" s="219"/>
      <c r="E12" s="219"/>
      <c r="F12" s="385"/>
      <c r="G12" s="433"/>
      <c r="H12" s="434"/>
      <c r="I12" s="434"/>
      <c r="J12" s="434"/>
      <c r="K12" s="434"/>
      <c r="L12" s="434"/>
      <c r="M12" s="434"/>
      <c r="N12" s="435"/>
      <c r="O12" s="309"/>
      <c r="P12" s="131"/>
      <c r="Q12" s="209"/>
      <c r="R12" s="46" t="s">
        <v>222</v>
      </c>
    </row>
    <row r="13" spans="1:18" x14ac:dyDescent="0.45">
      <c r="A13" s="218"/>
      <c r="B13" s="219"/>
      <c r="C13" s="219"/>
      <c r="D13" s="219"/>
      <c r="E13" s="219"/>
      <c r="F13" s="385"/>
      <c r="G13" s="433"/>
      <c r="H13" s="434"/>
      <c r="I13" s="434"/>
      <c r="J13" s="434"/>
      <c r="K13" s="434"/>
      <c r="L13" s="434"/>
      <c r="M13" s="434"/>
      <c r="N13" s="435"/>
      <c r="O13" s="309"/>
      <c r="P13" s="131"/>
      <c r="Q13" s="209"/>
    </row>
    <row r="14" spans="1:18" x14ac:dyDescent="0.45">
      <c r="A14" s="218"/>
      <c r="B14" s="219"/>
      <c r="C14" s="219"/>
      <c r="D14" s="219"/>
      <c r="E14" s="219"/>
      <c r="F14" s="385"/>
      <c r="G14" s="433"/>
      <c r="H14" s="434"/>
      <c r="I14" s="434"/>
      <c r="J14" s="434"/>
      <c r="K14" s="434"/>
      <c r="L14" s="434"/>
      <c r="M14" s="434"/>
      <c r="N14" s="435"/>
      <c r="O14" s="309"/>
      <c r="P14" s="131"/>
      <c r="Q14" s="209"/>
    </row>
    <row r="15" spans="1:18" x14ac:dyDescent="0.45">
      <c r="A15" s="218"/>
      <c r="B15" s="219"/>
      <c r="C15" s="219"/>
      <c r="D15" s="219"/>
      <c r="E15" s="219"/>
      <c r="F15" s="385"/>
      <c r="G15" s="433"/>
      <c r="H15" s="434"/>
      <c r="I15" s="434"/>
      <c r="J15" s="434"/>
      <c r="K15" s="434"/>
      <c r="L15" s="434"/>
      <c r="M15" s="434"/>
      <c r="N15" s="435"/>
      <c r="O15" s="309"/>
      <c r="P15" s="131"/>
      <c r="Q15" s="209"/>
    </row>
    <row r="16" spans="1:18" x14ac:dyDescent="0.45">
      <c r="A16" s="420" t="s">
        <v>101</v>
      </c>
      <c r="B16" s="421"/>
      <c r="C16" s="421"/>
      <c r="D16" s="421"/>
      <c r="E16" s="421"/>
      <c r="F16" s="422"/>
      <c r="G16" s="426" t="s">
        <v>213</v>
      </c>
      <c r="H16" s="156"/>
      <c r="I16" s="156"/>
      <c r="J16" s="156"/>
      <c r="K16" s="156"/>
      <c r="L16" s="156"/>
      <c r="M16" s="156"/>
      <c r="N16" s="157"/>
      <c r="O16" s="309">
        <v>0</v>
      </c>
      <c r="P16" s="131"/>
      <c r="Q16" s="209" t="s">
        <v>73</v>
      </c>
    </row>
    <row r="17" spans="1:18" x14ac:dyDescent="0.45">
      <c r="A17" s="420"/>
      <c r="B17" s="421"/>
      <c r="C17" s="421"/>
      <c r="D17" s="421"/>
      <c r="E17" s="421"/>
      <c r="F17" s="422"/>
      <c r="G17" s="426"/>
      <c r="H17" s="156"/>
      <c r="I17" s="156"/>
      <c r="J17" s="156"/>
      <c r="K17" s="156"/>
      <c r="L17" s="156"/>
      <c r="M17" s="156"/>
      <c r="N17" s="157"/>
      <c r="O17" s="309"/>
      <c r="P17" s="131"/>
      <c r="Q17" s="209"/>
      <c r="R17" s="46" t="s">
        <v>223</v>
      </c>
    </row>
    <row r="18" spans="1:18" x14ac:dyDescent="0.45">
      <c r="A18" s="436" t="s">
        <v>102</v>
      </c>
      <c r="B18" s="437"/>
      <c r="C18" s="437"/>
      <c r="D18" s="437"/>
      <c r="E18" s="437"/>
      <c r="F18" s="438"/>
      <c r="G18" s="439" t="s">
        <v>207</v>
      </c>
      <c r="H18" s="172"/>
      <c r="I18" s="172"/>
      <c r="J18" s="172"/>
      <c r="K18" s="172"/>
      <c r="L18" s="172"/>
      <c r="M18" s="172"/>
      <c r="N18" s="173"/>
      <c r="O18" s="309">
        <v>0.5</v>
      </c>
      <c r="P18" s="131"/>
      <c r="Q18" s="209" t="s">
        <v>99</v>
      </c>
    </row>
    <row r="19" spans="1:18" x14ac:dyDescent="0.45">
      <c r="A19" s="436"/>
      <c r="B19" s="437"/>
      <c r="C19" s="437"/>
      <c r="D19" s="437"/>
      <c r="E19" s="437"/>
      <c r="F19" s="438"/>
      <c r="G19" s="439"/>
      <c r="H19" s="172"/>
      <c r="I19" s="172"/>
      <c r="J19" s="172"/>
      <c r="K19" s="172"/>
      <c r="L19" s="172"/>
      <c r="M19" s="172"/>
      <c r="N19" s="173"/>
      <c r="O19" s="309"/>
      <c r="P19" s="131"/>
      <c r="Q19" s="209"/>
      <c r="R19" t="s">
        <v>224</v>
      </c>
    </row>
    <row r="20" spans="1:18" x14ac:dyDescent="0.45">
      <c r="A20" s="420" t="s">
        <v>103</v>
      </c>
      <c r="B20" s="421"/>
      <c r="C20" s="421"/>
      <c r="D20" s="421"/>
      <c r="E20" s="421"/>
      <c r="F20" s="422"/>
      <c r="G20" s="426"/>
      <c r="H20" s="156"/>
      <c r="I20" s="156"/>
      <c r="J20" s="156"/>
      <c r="K20" s="156"/>
      <c r="L20" s="156"/>
      <c r="M20" s="156"/>
      <c r="N20" s="157"/>
      <c r="O20" s="309">
        <v>0</v>
      </c>
      <c r="P20" s="131"/>
      <c r="Q20" s="209" t="s">
        <v>124</v>
      </c>
    </row>
    <row r="21" spans="1:18" ht="14.65" thickBot="1" x14ac:dyDescent="0.5">
      <c r="A21" s="423"/>
      <c r="B21" s="424"/>
      <c r="C21" s="424"/>
      <c r="D21" s="424"/>
      <c r="E21" s="424"/>
      <c r="F21" s="425"/>
      <c r="G21" s="427"/>
      <c r="H21" s="176"/>
      <c r="I21" s="176"/>
      <c r="J21" s="176"/>
      <c r="K21" s="176"/>
      <c r="L21" s="176"/>
      <c r="M21" s="176"/>
      <c r="N21" s="177"/>
      <c r="O21" s="310"/>
      <c r="P21" s="132"/>
      <c r="Q21" s="428"/>
    </row>
    <row r="22" spans="1:18" ht="14.65" thickBot="1" x14ac:dyDescent="0.5">
      <c r="O22" s="21" t="s">
        <v>19</v>
      </c>
      <c r="P22" s="22">
        <f>SUM(O6:P21)</f>
        <v>4.5</v>
      </c>
      <c r="Q22" s="31" t="s">
        <v>146</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workbookViewId="0">
      <selection activeCell="Q22" sqref="Q22:Q23"/>
    </sheetView>
  </sheetViews>
  <sheetFormatPr defaultRowHeight="14.25" x14ac:dyDescent="0.45"/>
  <sheetData>
    <row r="1" spans="1:18" x14ac:dyDescent="0.45">
      <c r="A1" s="137" t="s">
        <v>105</v>
      </c>
      <c r="B1" s="138"/>
      <c r="C1" s="138"/>
      <c r="D1" s="138"/>
      <c r="E1" s="138"/>
      <c r="F1" s="138"/>
      <c r="G1" s="138"/>
      <c r="H1" s="138"/>
      <c r="I1" s="138"/>
      <c r="J1" s="138"/>
      <c r="K1" s="138"/>
      <c r="L1" s="138"/>
      <c r="M1" s="138"/>
      <c r="N1" s="139"/>
    </row>
    <row r="2" spans="1:18" x14ac:dyDescent="0.45">
      <c r="A2" s="140"/>
      <c r="B2" s="59"/>
      <c r="C2" s="59"/>
      <c r="D2" s="59"/>
      <c r="E2" s="59"/>
      <c r="F2" s="59"/>
      <c r="G2" s="59"/>
      <c r="H2" s="59"/>
      <c r="I2" s="59"/>
      <c r="J2" s="59"/>
      <c r="K2" s="59"/>
      <c r="L2" s="59"/>
      <c r="M2" s="59"/>
      <c r="N2" s="141"/>
    </row>
    <row r="3" spans="1:18" ht="14.65" thickBot="1" x14ac:dyDescent="0.5">
      <c r="A3" s="142"/>
      <c r="B3" s="143"/>
      <c r="C3" s="143"/>
      <c r="D3" s="143"/>
      <c r="E3" s="143"/>
      <c r="F3" s="143"/>
      <c r="G3" s="143"/>
      <c r="H3" s="143"/>
      <c r="I3" s="143"/>
      <c r="J3" s="143"/>
      <c r="K3" s="143"/>
      <c r="L3" s="143"/>
      <c r="M3" s="143"/>
      <c r="N3" s="144"/>
    </row>
    <row r="4" spans="1:18" ht="23.65" thickBot="1" x14ac:dyDescent="0.5">
      <c r="A4" s="231" t="s">
        <v>1</v>
      </c>
      <c r="B4" s="232"/>
      <c r="C4" s="232"/>
      <c r="D4" s="232"/>
      <c r="E4" s="232"/>
      <c r="F4" s="232"/>
      <c r="G4" s="232"/>
      <c r="H4" s="232"/>
      <c r="I4" s="232"/>
      <c r="J4" s="232"/>
      <c r="K4" s="232"/>
      <c r="L4" s="232"/>
      <c r="M4" s="232"/>
      <c r="N4" s="233"/>
      <c r="O4" s="337" t="s">
        <v>11</v>
      </c>
      <c r="P4" s="338"/>
      <c r="Q4" s="339"/>
    </row>
    <row r="5" spans="1:18" ht="23.65" thickBot="1" x14ac:dyDescent="0.5">
      <c r="A5" s="234" t="s">
        <v>2</v>
      </c>
      <c r="B5" s="235"/>
      <c r="C5" s="235"/>
      <c r="D5" s="235"/>
      <c r="E5" s="235"/>
      <c r="F5" s="235"/>
      <c r="G5" s="235"/>
      <c r="H5" s="235"/>
      <c r="I5" s="235"/>
      <c r="J5" s="235"/>
      <c r="K5" s="235"/>
      <c r="L5" s="235"/>
      <c r="M5" s="235"/>
      <c r="N5" s="453"/>
      <c r="O5" s="429"/>
      <c r="P5" s="430"/>
      <c r="Q5" s="431"/>
    </row>
    <row r="6" spans="1:18" ht="14.65" customHeight="1" x14ac:dyDescent="0.45">
      <c r="A6" s="440" t="s">
        <v>106</v>
      </c>
      <c r="B6" s="441"/>
      <c r="C6" s="441"/>
      <c r="D6" s="441"/>
      <c r="E6" s="441"/>
      <c r="F6" s="442"/>
      <c r="G6" s="446" t="s">
        <v>204</v>
      </c>
      <c r="H6" s="447"/>
      <c r="I6" s="447"/>
      <c r="J6" s="447"/>
      <c r="K6" s="447"/>
      <c r="L6" s="447"/>
      <c r="M6" s="447"/>
      <c r="N6" s="448"/>
      <c r="O6" s="345">
        <v>2</v>
      </c>
      <c r="P6" s="346"/>
      <c r="Q6" s="454" t="s">
        <v>57</v>
      </c>
    </row>
    <row r="7" spans="1:18" x14ac:dyDescent="0.45">
      <c r="A7" s="436"/>
      <c r="B7" s="437"/>
      <c r="C7" s="437"/>
      <c r="D7" s="437"/>
      <c r="E7" s="437"/>
      <c r="F7" s="438"/>
      <c r="G7" s="439"/>
      <c r="H7" s="172"/>
      <c r="I7" s="172"/>
      <c r="J7" s="172"/>
      <c r="K7" s="172"/>
      <c r="L7" s="172"/>
      <c r="M7" s="172"/>
      <c r="N7" s="449"/>
      <c r="O7" s="309"/>
      <c r="P7" s="131"/>
      <c r="Q7" s="455"/>
    </row>
    <row r="8" spans="1:18" x14ac:dyDescent="0.45">
      <c r="A8" s="436" t="s">
        <v>107</v>
      </c>
      <c r="B8" s="437"/>
      <c r="C8" s="437"/>
      <c r="D8" s="437"/>
      <c r="E8" s="437"/>
      <c r="F8" s="438"/>
      <c r="G8" s="450" t="s">
        <v>205</v>
      </c>
      <c r="H8" s="451"/>
      <c r="I8" s="451"/>
      <c r="J8" s="451"/>
      <c r="K8" s="451"/>
      <c r="L8" s="451"/>
      <c r="M8" s="451"/>
      <c r="N8" s="452"/>
      <c r="O8" s="456">
        <v>1.5</v>
      </c>
      <c r="P8" s="457"/>
      <c r="Q8" s="455" t="s">
        <v>108</v>
      </c>
    </row>
    <row r="9" spans="1:18" x14ac:dyDescent="0.45">
      <c r="A9" s="436"/>
      <c r="B9" s="437"/>
      <c r="C9" s="437"/>
      <c r="D9" s="437"/>
      <c r="E9" s="437"/>
      <c r="F9" s="438"/>
      <c r="G9" s="450"/>
      <c r="H9" s="451"/>
      <c r="I9" s="451"/>
      <c r="J9" s="451"/>
      <c r="K9" s="451"/>
      <c r="L9" s="451"/>
      <c r="M9" s="451"/>
      <c r="N9" s="452"/>
      <c r="O9" s="456"/>
      <c r="P9" s="457"/>
      <c r="Q9" s="455"/>
    </row>
    <row r="10" spans="1:18" x14ac:dyDescent="0.45">
      <c r="A10" s="436"/>
      <c r="B10" s="437"/>
      <c r="C10" s="437"/>
      <c r="D10" s="437"/>
      <c r="E10" s="437"/>
      <c r="F10" s="438"/>
      <c r="G10" s="450"/>
      <c r="H10" s="451"/>
      <c r="I10" s="451"/>
      <c r="J10" s="451"/>
      <c r="K10" s="451"/>
      <c r="L10" s="451"/>
      <c r="M10" s="451"/>
      <c r="N10" s="452"/>
      <c r="O10" s="456"/>
      <c r="P10" s="457"/>
      <c r="Q10" s="455"/>
    </row>
    <row r="11" spans="1:18" x14ac:dyDescent="0.45">
      <c r="A11" s="436"/>
      <c r="B11" s="437"/>
      <c r="C11" s="437"/>
      <c r="D11" s="437"/>
      <c r="E11" s="437"/>
      <c r="F11" s="438"/>
      <c r="G11" s="450"/>
      <c r="H11" s="451"/>
      <c r="I11" s="451"/>
      <c r="J11" s="451"/>
      <c r="K11" s="451"/>
      <c r="L11" s="451"/>
      <c r="M11" s="451"/>
      <c r="N11" s="452"/>
      <c r="O11" s="456"/>
      <c r="P11" s="457"/>
      <c r="Q11" s="455"/>
    </row>
    <row r="12" spans="1:18" x14ac:dyDescent="0.45">
      <c r="A12" s="436"/>
      <c r="B12" s="437"/>
      <c r="C12" s="437"/>
      <c r="D12" s="437"/>
      <c r="E12" s="437"/>
      <c r="F12" s="438"/>
      <c r="G12" s="450"/>
      <c r="H12" s="451"/>
      <c r="I12" s="451"/>
      <c r="J12" s="451"/>
      <c r="K12" s="451"/>
      <c r="L12" s="451"/>
      <c r="M12" s="451"/>
      <c r="N12" s="452"/>
      <c r="O12" s="456"/>
      <c r="P12" s="457"/>
      <c r="Q12" s="455"/>
      <c r="R12" s="46" t="s">
        <v>225</v>
      </c>
    </row>
    <row r="13" spans="1:18" x14ac:dyDescent="0.45">
      <c r="A13" s="436"/>
      <c r="B13" s="437"/>
      <c r="C13" s="437"/>
      <c r="D13" s="437"/>
      <c r="E13" s="437"/>
      <c r="F13" s="438"/>
      <c r="G13" s="450"/>
      <c r="H13" s="451"/>
      <c r="I13" s="451"/>
      <c r="J13" s="451"/>
      <c r="K13" s="451"/>
      <c r="L13" s="451"/>
      <c r="M13" s="451"/>
      <c r="N13" s="452"/>
      <c r="O13" s="456"/>
      <c r="P13" s="457"/>
      <c r="Q13" s="455"/>
    </row>
    <row r="14" spans="1:18" x14ac:dyDescent="0.45">
      <c r="A14" s="436"/>
      <c r="B14" s="437"/>
      <c r="C14" s="437"/>
      <c r="D14" s="437"/>
      <c r="E14" s="437"/>
      <c r="F14" s="438"/>
      <c r="G14" s="450"/>
      <c r="H14" s="451"/>
      <c r="I14" s="451"/>
      <c r="J14" s="451"/>
      <c r="K14" s="451"/>
      <c r="L14" s="451"/>
      <c r="M14" s="451"/>
      <c r="N14" s="452"/>
      <c r="O14" s="456"/>
      <c r="P14" s="457"/>
      <c r="Q14" s="455"/>
    </row>
    <row r="15" spans="1:18" x14ac:dyDescent="0.45">
      <c r="A15" s="436"/>
      <c r="B15" s="437"/>
      <c r="C15" s="437"/>
      <c r="D15" s="437"/>
      <c r="E15" s="437"/>
      <c r="F15" s="438"/>
      <c r="G15" s="450"/>
      <c r="H15" s="451"/>
      <c r="I15" s="451"/>
      <c r="J15" s="451"/>
      <c r="K15" s="451"/>
      <c r="L15" s="451"/>
      <c r="M15" s="451"/>
      <c r="N15" s="452"/>
      <c r="O15" s="456"/>
      <c r="P15" s="457"/>
      <c r="Q15" s="455"/>
    </row>
    <row r="16" spans="1:18" x14ac:dyDescent="0.45">
      <c r="A16" s="436"/>
      <c r="B16" s="437"/>
      <c r="C16" s="437"/>
      <c r="D16" s="437"/>
      <c r="E16" s="437"/>
      <c r="F16" s="438"/>
      <c r="G16" s="450"/>
      <c r="H16" s="451"/>
      <c r="I16" s="451"/>
      <c r="J16" s="451"/>
      <c r="K16" s="451"/>
      <c r="L16" s="451"/>
      <c r="M16" s="451"/>
      <c r="N16" s="452"/>
      <c r="O16" s="456"/>
      <c r="P16" s="457"/>
      <c r="Q16" s="455"/>
    </row>
    <row r="17" spans="1:18" x14ac:dyDescent="0.45">
      <c r="A17" s="436"/>
      <c r="B17" s="437"/>
      <c r="C17" s="437"/>
      <c r="D17" s="437"/>
      <c r="E17" s="437"/>
      <c r="F17" s="438"/>
      <c r="G17" s="450"/>
      <c r="H17" s="451"/>
      <c r="I17" s="451"/>
      <c r="J17" s="451"/>
      <c r="K17" s="451"/>
      <c r="L17" s="451"/>
      <c r="M17" s="451"/>
      <c r="N17" s="452"/>
      <c r="O17" s="456"/>
      <c r="P17" s="457"/>
      <c r="Q17" s="455"/>
    </row>
    <row r="18" spans="1:18" x14ac:dyDescent="0.45">
      <c r="A18" s="436"/>
      <c r="B18" s="437"/>
      <c r="C18" s="437"/>
      <c r="D18" s="437"/>
      <c r="E18" s="437"/>
      <c r="F18" s="438"/>
      <c r="G18" s="450"/>
      <c r="H18" s="451"/>
      <c r="I18" s="451"/>
      <c r="J18" s="451"/>
      <c r="K18" s="451"/>
      <c r="L18" s="451"/>
      <c r="M18" s="451"/>
      <c r="N18" s="452"/>
      <c r="O18" s="456"/>
      <c r="P18" s="457"/>
      <c r="Q18" s="455"/>
    </row>
    <row r="19" spans="1:18" x14ac:dyDescent="0.45">
      <c r="A19" s="436"/>
      <c r="B19" s="437"/>
      <c r="C19" s="437"/>
      <c r="D19" s="437"/>
      <c r="E19" s="437"/>
      <c r="F19" s="438"/>
      <c r="G19" s="450"/>
      <c r="H19" s="451"/>
      <c r="I19" s="451"/>
      <c r="J19" s="451"/>
      <c r="K19" s="451"/>
      <c r="L19" s="451"/>
      <c r="M19" s="451"/>
      <c r="N19" s="452"/>
      <c r="O19" s="456"/>
      <c r="P19" s="457"/>
      <c r="Q19" s="455"/>
    </row>
    <row r="20" spans="1:18" x14ac:dyDescent="0.45">
      <c r="A20" s="436" t="s">
        <v>109</v>
      </c>
      <c r="B20" s="437"/>
      <c r="C20" s="437"/>
      <c r="D20" s="437"/>
      <c r="E20" s="437"/>
      <c r="F20" s="438"/>
      <c r="G20" s="450" t="s">
        <v>206</v>
      </c>
      <c r="H20" s="451"/>
      <c r="I20" s="451"/>
      <c r="J20" s="451"/>
      <c r="K20" s="451"/>
      <c r="L20" s="451"/>
      <c r="M20" s="451"/>
      <c r="N20" s="452"/>
      <c r="O20" s="309">
        <v>1</v>
      </c>
      <c r="P20" s="131"/>
      <c r="Q20" s="455" t="s">
        <v>57</v>
      </c>
      <c r="R20" s="46" t="s">
        <v>226</v>
      </c>
    </row>
    <row r="21" spans="1:18" x14ac:dyDescent="0.45">
      <c r="A21" s="436"/>
      <c r="B21" s="437"/>
      <c r="C21" s="437"/>
      <c r="D21" s="437"/>
      <c r="E21" s="437"/>
      <c r="F21" s="438"/>
      <c r="G21" s="450"/>
      <c r="H21" s="451"/>
      <c r="I21" s="451"/>
      <c r="J21" s="451"/>
      <c r="K21" s="451"/>
      <c r="L21" s="451"/>
      <c r="M21" s="451"/>
      <c r="N21" s="452"/>
      <c r="O21" s="309"/>
      <c r="P21" s="131"/>
      <c r="Q21" s="455"/>
    </row>
    <row r="22" spans="1:18" x14ac:dyDescent="0.45">
      <c r="A22" s="436" t="s">
        <v>110</v>
      </c>
      <c r="B22" s="437"/>
      <c r="C22" s="437"/>
      <c r="D22" s="437"/>
      <c r="E22" s="437"/>
      <c r="F22" s="438"/>
      <c r="G22" s="426"/>
      <c r="H22" s="156"/>
      <c r="I22" s="156"/>
      <c r="J22" s="156"/>
      <c r="K22" s="156"/>
      <c r="L22" s="156"/>
      <c r="M22" s="156"/>
      <c r="N22" s="419"/>
      <c r="O22" s="309">
        <v>0</v>
      </c>
      <c r="P22" s="131"/>
      <c r="Q22" s="455" t="s">
        <v>57</v>
      </c>
    </row>
    <row r="23" spans="1:18" ht="14.65" thickBot="1" x14ac:dyDescent="0.5">
      <c r="A23" s="459"/>
      <c r="B23" s="460"/>
      <c r="C23" s="460"/>
      <c r="D23" s="460"/>
      <c r="E23" s="460"/>
      <c r="F23" s="461"/>
      <c r="G23" s="427"/>
      <c r="H23" s="176"/>
      <c r="I23" s="176"/>
      <c r="J23" s="176"/>
      <c r="K23" s="176"/>
      <c r="L23" s="176"/>
      <c r="M23" s="176"/>
      <c r="N23" s="412"/>
      <c r="O23" s="310"/>
      <c r="P23" s="132"/>
      <c r="Q23" s="458"/>
    </row>
    <row r="24" spans="1:18" ht="14.65" thickBot="1" x14ac:dyDescent="0.5">
      <c r="O24" s="21" t="s">
        <v>19</v>
      </c>
      <c r="P24" s="22">
        <f>SUM(O6:P23)</f>
        <v>4.5</v>
      </c>
      <c r="Q24" s="31" t="s">
        <v>104</v>
      </c>
    </row>
    <row r="31" spans="1:18" x14ac:dyDescent="0.45">
      <c r="J31" s="46"/>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zoomScale="90" zoomScaleNormal="90" workbookViewId="0">
      <selection activeCell="G26" sqref="G26"/>
    </sheetView>
  </sheetViews>
  <sheetFormatPr defaultRowHeight="14.25" x14ac:dyDescent="0.45"/>
  <cols>
    <col min="1" max="1" width="5.3984375" customWidth="1"/>
  </cols>
  <sheetData>
    <row r="1" spans="1:15" x14ac:dyDescent="0.45">
      <c r="A1" s="137" t="s">
        <v>133</v>
      </c>
      <c r="B1" s="138"/>
      <c r="C1" s="138"/>
      <c r="D1" s="138"/>
      <c r="E1" s="138"/>
      <c r="F1" s="138"/>
      <c r="G1" s="138"/>
      <c r="H1" s="138"/>
      <c r="I1" s="138"/>
      <c r="J1" s="138"/>
      <c r="K1" s="138"/>
      <c r="L1" s="138"/>
      <c r="M1" s="138"/>
      <c r="N1" s="138"/>
      <c r="O1" s="139"/>
    </row>
    <row r="2" spans="1:15" x14ac:dyDescent="0.45">
      <c r="A2" s="140"/>
      <c r="B2" s="59"/>
      <c r="C2" s="59"/>
      <c r="D2" s="59"/>
      <c r="E2" s="59"/>
      <c r="F2" s="59"/>
      <c r="G2" s="59"/>
      <c r="H2" s="59"/>
      <c r="I2" s="59"/>
      <c r="J2" s="59"/>
      <c r="K2" s="59"/>
      <c r="L2" s="59"/>
      <c r="M2" s="59"/>
      <c r="N2" s="59"/>
      <c r="O2" s="141"/>
    </row>
    <row r="3" spans="1:15" ht="14.65" thickBot="1" x14ac:dyDescent="0.5">
      <c r="A3" s="142"/>
      <c r="B3" s="143"/>
      <c r="C3" s="143"/>
      <c r="D3" s="143"/>
      <c r="E3" s="143"/>
      <c r="F3" s="143"/>
      <c r="G3" s="143"/>
      <c r="H3" s="143"/>
      <c r="I3" s="143"/>
      <c r="J3" s="143"/>
      <c r="K3" s="143"/>
      <c r="L3" s="143"/>
      <c r="M3" s="143"/>
      <c r="N3" s="143"/>
      <c r="O3" s="144"/>
    </row>
    <row r="4" spans="1:15" ht="23.65" thickBot="1" x14ac:dyDescent="0.5">
      <c r="A4" s="231" t="s">
        <v>1</v>
      </c>
      <c r="B4" s="232"/>
      <c r="C4" s="232"/>
      <c r="D4" s="232"/>
      <c r="E4" s="232"/>
      <c r="F4" s="232"/>
      <c r="G4" s="232"/>
      <c r="H4" s="232"/>
      <c r="I4" s="232"/>
      <c r="J4" s="232"/>
      <c r="K4" s="232"/>
      <c r="L4" s="232"/>
      <c r="M4" s="232"/>
      <c r="N4" s="232"/>
      <c r="O4" s="233"/>
    </row>
    <row r="5" spans="1:15" ht="23.65" thickBot="1" x14ac:dyDescent="0.5">
      <c r="A5" s="234" t="s">
        <v>2</v>
      </c>
      <c r="B5" s="235"/>
      <c r="C5" s="235"/>
      <c r="D5" s="235"/>
      <c r="E5" s="235"/>
      <c r="F5" s="235"/>
      <c r="G5" s="390"/>
      <c r="H5" s="390"/>
      <c r="I5" s="390"/>
      <c r="J5" s="390"/>
      <c r="K5" s="390"/>
      <c r="L5" s="390"/>
      <c r="M5" s="390"/>
      <c r="N5" s="390"/>
      <c r="O5" s="462"/>
    </row>
    <row r="6" spans="1:15" x14ac:dyDescent="0.45">
      <c r="A6" s="440" t="s">
        <v>139</v>
      </c>
      <c r="B6" s="441"/>
      <c r="C6" s="441"/>
      <c r="D6" s="441"/>
      <c r="E6" s="441"/>
      <c r="F6" s="463"/>
      <c r="G6" s="451" t="s">
        <v>176</v>
      </c>
      <c r="H6" s="451"/>
      <c r="I6" s="451"/>
      <c r="J6" s="451"/>
      <c r="K6" s="451"/>
      <c r="L6" s="451"/>
      <c r="M6" s="451"/>
      <c r="N6" s="451"/>
      <c r="O6" s="465"/>
    </row>
    <row r="7" spans="1:15" ht="31.15" customHeight="1" x14ac:dyDescent="0.45">
      <c r="A7" s="436"/>
      <c r="B7" s="437"/>
      <c r="C7" s="437"/>
      <c r="D7" s="437"/>
      <c r="E7" s="437"/>
      <c r="F7" s="464"/>
      <c r="G7" s="451"/>
      <c r="H7" s="451"/>
      <c r="I7" s="451"/>
      <c r="J7" s="451"/>
      <c r="K7" s="451"/>
      <c r="L7" s="451"/>
      <c r="M7" s="451"/>
      <c r="N7" s="451"/>
      <c r="O7" s="465"/>
    </row>
    <row r="8" spans="1:15" x14ac:dyDescent="0.45">
      <c r="A8" s="480" t="s">
        <v>140</v>
      </c>
      <c r="B8" s="481"/>
      <c r="C8" s="481"/>
      <c r="D8" s="481"/>
      <c r="E8" s="481"/>
      <c r="F8" s="481"/>
      <c r="G8" s="466" t="s">
        <v>177</v>
      </c>
      <c r="H8" s="471"/>
      <c r="I8" s="471"/>
      <c r="J8" s="471"/>
      <c r="K8" s="471"/>
      <c r="L8" s="471"/>
      <c r="M8" s="471"/>
      <c r="N8" s="471"/>
      <c r="O8" s="467"/>
    </row>
    <row r="9" spans="1:15" ht="39.75" customHeight="1" x14ac:dyDescent="0.45">
      <c r="A9" s="482"/>
      <c r="B9" s="483"/>
      <c r="C9" s="483"/>
      <c r="D9" s="483"/>
      <c r="E9" s="483"/>
      <c r="F9" s="483"/>
      <c r="G9" s="468"/>
      <c r="H9" s="473"/>
      <c r="I9" s="473"/>
      <c r="J9" s="473"/>
      <c r="K9" s="473"/>
      <c r="L9" s="473"/>
      <c r="M9" s="473"/>
      <c r="N9" s="473"/>
      <c r="O9" s="469"/>
    </row>
    <row r="10" spans="1:15" x14ac:dyDescent="0.45">
      <c r="A10" s="56"/>
      <c r="B10" s="484" t="s">
        <v>134</v>
      </c>
      <c r="C10" s="484"/>
      <c r="D10" s="485"/>
      <c r="E10" s="488" t="s">
        <v>135</v>
      </c>
      <c r="F10" s="484"/>
      <c r="G10" s="485"/>
      <c r="H10" s="488" t="s">
        <v>136</v>
      </c>
      <c r="I10" s="484"/>
      <c r="J10" s="485"/>
      <c r="K10" s="488" t="s">
        <v>137</v>
      </c>
      <c r="L10" s="484"/>
      <c r="M10" s="485"/>
      <c r="N10" s="488" t="s">
        <v>138</v>
      </c>
      <c r="O10" s="490"/>
    </row>
    <row r="11" spans="1:15" x14ac:dyDescent="0.45">
      <c r="A11" s="57"/>
      <c r="B11" s="486"/>
      <c r="C11" s="486"/>
      <c r="D11" s="487"/>
      <c r="E11" s="489"/>
      <c r="F11" s="486"/>
      <c r="G11" s="487"/>
      <c r="H11" s="489"/>
      <c r="I11" s="486"/>
      <c r="J11" s="487"/>
      <c r="K11" s="489"/>
      <c r="L11" s="486"/>
      <c r="M11" s="487"/>
      <c r="N11" s="489"/>
      <c r="O11" s="491"/>
    </row>
    <row r="12" spans="1:15" x14ac:dyDescent="0.45">
      <c r="A12" s="492">
        <v>1</v>
      </c>
      <c r="B12" s="466" t="s">
        <v>180</v>
      </c>
      <c r="C12" s="471"/>
      <c r="D12" s="472"/>
      <c r="E12" s="466" t="s">
        <v>179</v>
      </c>
      <c r="F12" s="471"/>
      <c r="G12" s="472"/>
      <c r="H12" s="466" t="s">
        <v>193</v>
      </c>
      <c r="I12" s="471"/>
      <c r="J12" s="472"/>
      <c r="K12" s="466" t="s">
        <v>178</v>
      </c>
      <c r="L12" s="471"/>
      <c r="M12" s="472"/>
      <c r="N12" s="466" t="s">
        <v>181</v>
      </c>
      <c r="O12" s="467"/>
    </row>
    <row r="13" spans="1:15" ht="31.5" customHeight="1" x14ac:dyDescent="0.45">
      <c r="A13" s="417"/>
      <c r="B13" s="468"/>
      <c r="C13" s="473"/>
      <c r="D13" s="474"/>
      <c r="E13" s="468"/>
      <c r="F13" s="473"/>
      <c r="G13" s="474"/>
      <c r="H13" s="468"/>
      <c r="I13" s="473"/>
      <c r="J13" s="474"/>
      <c r="K13" s="468"/>
      <c r="L13" s="473"/>
      <c r="M13" s="474"/>
      <c r="N13" s="468"/>
      <c r="O13" s="469"/>
    </row>
    <row r="14" spans="1:15" x14ac:dyDescent="0.45">
      <c r="A14" s="492">
        <v>2</v>
      </c>
      <c r="B14" s="466" t="s">
        <v>183</v>
      </c>
      <c r="C14" s="471"/>
      <c r="D14" s="472"/>
      <c r="E14" s="466" t="s">
        <v>182</v>
      </c>
      <c r="F14" s="471"/>
      <c r="G14" s="472"/>
      <c r="H14" s="466" t="s">
        <v>184</v>
      </c>
      <c r="I14" s="471"/>
      <c r="J14" s="472"/>
      <c r="K14" s="466" t="s">
        <v>185</v>
      </c>
      <c r="L14" s="471"/>
      <c r="M14" s="472"/>
      <c r="N14" s="470">
        <v>46266</v>
      </c>
      <c r="O14" s="467"/>
    </row>
    <row r="15" spans="1:15" x14ac:dyDescent="0.45">
      <c r="A15" s="417"/>
      <c r="B15" s="468"/>
      <c r="C15" s="473"/>
      <c r="D15" s="474"/>
      <c r="E15" s="468"/>
      <c r="F15" s="473"/>
      <c r="G15" s="474"/>
      <c r="H15" s="468"/>
      <c r="I15" s="473"/>
      <c r="J15" s="474"/>
      <c r="K15" s="468"/>
      <c r="L15" s="473"/>
      <c r="M15" s="474"/>
      <c r="N15" s="468"/>
      <c r="O15" s="469"/>
    </row>
    <row r="16" spans="1:15" x14ac:dyDescent="0.45">
      <c r="A16" s="492">
        <v>3</v>
      </c>
      <c r="B16" s="466" t="s">
        <v>186</v>
      </c>
      <c r="C16" s="471"/>
      <c r="D16" s="472"/>
      <c r="E16" s="466" t="s">
        <v>187</v>
      </c>
      <c r="F16" s="471"/>
      <c r="G16" s="472"/>
      <c r="H16" s="466" t="s">
        <v>188</v>
      </c>
      <c r="I16" s="471"/>
      <c r="J16" s="472"/>
      <c r="K16" s="466" t="s">
        <v>189</v>
      </c>
      <c r="L16" s="471"/>
      <c r="M16" s="472"/>
      <c r="N16" s="466" t="s">
        <v>190</v>
      </c>
      <c r="O16" s="467"/>
    </row>
    <row r="17" spans="1:16" ht="30.75" customHeight="1" x14ac:dyDescent="0.45">
      <c r="A17" s="417"/>
      <c r="B17" s="468"/>
      <c r="C17" s="473"/>
      <c r="D17" s="474"/>
      <c r="E17" s="468"/>
      <c r="F17" s="473"/>
      <c r="G17" s="474"/>
      <c r="H17" s="468"/>
      <c r="I17" s="473"/>
      <c r="J17" s="474"/>
      <c r="K17" s="468"/>
      <c r="L17" s="473"/>
      <c r="M17" s="474"/>
      <c r="N17" s="468"/>
      <c r="O17" s="469"/>
    </row>
    <row r="18" spans="1:16" x14ac:dyDescent="0.45">
      <c r="A18" s="492">
        <v>4</v>
      </c>
      <c r="B18" s="466" t="s">
        <v>191</v>
      </c>
      <c r="C18" s="471"/>
      <c r="D18" s="472"/>
      <c r="E18" s="466" t="s">
        <v>192</v>
      </c>
      <c r="F18" s="471"/>
      <c r="G18" s="472"/>
      <c r="H18" s="466" t="s">
        <v>194</v>
      </c>
      <c r="I18" s="471"/>
      <c r="J18" s="472"/>
      <c r="K18" s="466" t="s">
        <v>195</v>
      </c>
      <c r="L18" s="471"/>
      <c r="M18" s="472"/>
      <c r="N18" s="470">
        <v>46266</v>
      </c>
      <c r="O18" s="467"/>
    </row>
    <row r="19" spans="1:16" ht="30" customHeight="1" x14ac:dyDescent="0.45">
      <c r="A19" s="417"/>
      <c r="B19" s="468"/>
      <c r="C19" s="473"/>
      <c r="D19" s="474"/>
      <c r="E19" s="468"/>
      <c r="F19" s="473"/>
      <c r="G19" s="474"/>
      <c r="H19" s="468"/>
      <c r="I19" s="473"/>
      <c r="J19" s="474"/>
      <c r="K19" s="468"/>
      <c r="L19" s="473"/>
      <c r="M19" s="474"/>
      <c r="N19" s="468"/>
      <c r="O19" s="469"/>
    </row>
    <row r="20" spans="1:16" x14ac:dyDescent="0.45">
      <c r="A20" s="420" t="s">
        <v>141</v>
      </c>
      <c r="B20" s="421"/>
      <c r="C20" s="421"/>
      <c r="D20" s="421"/>
      <c r="E20" s="421"/>
      <c r="F20" s="422"/>
      <c r="G20" s="445" t="s">
        <v>196</v>
      </c>
      <c r="H20" s="163"/>
      <c r="I20" s="163"/>
      <c r="J20" s="163"/>
      <c r="K20" s="163"/>
      <c r="L20" s="163"/>
      <c r="M20" s="163"/>
      <c r="N20" s="475"/>
      <c r="O20" s="164"/>
    </row>
    <row r="21" spans="1:16" ht="45" customHeight="1" x14ac:dyDescent="0.45">
      <c r="A21" s="420"/>
      <c r="B21" s="421"/>
      <c r="C21" s="421"/>
      <c r="D21" s="421"/>
      <c r="E21" s="421"/>
      <c r="F21" s="422"/>
      <c r="G21" s="445"/>
      <c r="H21" s="163"/>
      <c r="I21" s="163"/>
      <c r="J21" s="163"/>
      <c r="K21" s="163"/>
      <c r="L21" s="163"/>
      <c r="M21" s="163"/>
      <c r="N21" s="475"/>
      <c r="O21" s="164"/>
    </row>
    <row r="22" spans="1:16" x14ac:dyDescent="0.45">
      <c r="A22" s="436" t="s">
        <v>145</v>
      </c>
      <c r="B22" s="437"/>
      <c r="C22" s="437"/>
      <c r="D22" s="437"/>
      <c r="E22" s="437"/>
      <c r="F22" s="438"/>
      <c r="G22" s="445" t="s">
        <v>175</v>
      </c>
      <c r="H22" s="163"/>
      <c r="I22" s="163"/>
      <c r="J22" s="163"/>
      <c r="K22" s="163"/>
      <c r="L22" s="163"/>
      <c r="M22" s="163"/>
      <c r="N22" s="475"/>
      <c r="O22" s="164"/>
    </row>
    <row r="23" spans="1:16" ht="34.5" customHeight="1" x14ac:dyDescent="0.45">
      <c r="A23" s="496"/>
      <c r="B23" s="497"/>
      <c r="C23" s="497"/>
      <c r="D23" s="497"/>
      <c r="E23" s="497"/>
      <c r="F23" s="498"/>
      <c r="G23" s="476"/>
      <c r="H23" s="477"/>
      <c r="I23" s="477"/>
      <c r="J23" s="477"/>
      <c r="K23" s="477"/>
      <c r="L23" s="477"/>
      <c r="M23" s="477"/>
      <c r="N23" s="478"/>
      <c r="O23" s="479"/>
    </row>
    <row r="24" spans="1:16" ht="18" x14ac:dyDescent="0.55000000000000004">
      <c r="A24" s="495" t="s">
        <v>11</v>
      </c>
      <c r="B24" s="495"/>
      <c r="C24" s="495"/>
      <c r="D24" s="495"/>
      <c r="E24" s="495"/>
      <c r="F24" s="495"/>
      <c r="G24" s="495"/>
      <c r="H24" s="495"/>
      <c r="I24" s="495"/>
      <c r="J24" s="495"/>
      <c r="K24" s="495"/>
      <c r="L24" s="495"/>
      <c r="M24" s="495"/>
      <c r="N24" s="495"/>
      <c r="O24" s="495"/>
      <c r="P24" s="1"/>
    </row>
    <row r="25" spans="1:16" x14ac:dyDescent="0.45">
      <c r="A25" s="493" t="s">
        <v>144</v>
      </c>
      <c r="B25" s="494"/>
      <c r="C25" s="494"/>
      <c r="D25" s="494"/>
      <c r="E25" s="494"/>
      <c r="F25" s="494"/>
      <c r="G25" s="308" t="s">
        <v>227</v>
      </c>
      <c r="H25" s="308"/>
      <c r="I25" s="308"/>
      <c r="J25" s="308"/>
      <c r="K25" s="308"/>
      <c r="L25" s="308"/>
      <c r="M25" s="308"/>
      <c r="N25" s="308"/>
      <c r="O25" s="308"/>
      <c r="P25" s="34"/>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S34" sqref="S34"/>
    </sheetView>
  </sheetViews>
  <sheetFormatPr defaultRowHeight="14.25" x14ac:dyDescent="0.45"/>
  <cols>
    <col min="17" max="17" width="14.1328125" customWidth="1"/>
  </cols>
  <sheetData>
    <row r="1" spans="1:18" ht="15.6" customHeight="1" x14ac:dyDescent="0.45">
      <c r="A1" s="58" t="s">
        <v>126</v>
      </c>
      <c r="B1" s="59"/>
      <c r="C1" s="59"/>
      <c r="D1" s="59"/>
      <c r="E1" s="59"/>
      <c r="F1" s="59"/>
      <c r="G1" s="59"/>
      <c r="H1" s="59"/>
      <c r="I1" s="59"/>
      <c r="J1" s="59"/>
      <c r="K1" s="59"/>
      <c r="L1" s="59"/>
      <c r="M1" s="59"/>
      <c r="N1" s="59"/>
      <c r="O1" s="59"/>
      <c r="P1" s="59"/>
    </row>
    <row r="2" spans="1:18" ht="15.6" customHeight="1" x14ac:dyDescent="0.45">
      <c r="A2" s="58"/>
      <c r="B2" s="59"/>
      <c r="C2" s="59"/>
      <c r="D2" s="59"/>
      <c r="E2" s="59"/>
      <c r="F2" s="59"/>
      <c r="G2" s="59"/>
      <c r="H2" s="59"/>
      <c r="I2" s="59"/>
      <c r="J2" s="59"/>
      <c r="K2" s="59"/>
      <c r="L2" s="59"/>
      <c r="M2" s="59"/>
      <c r="N2" s="59"/>
      <c r="O2" s="59"/>
      <c r="P2" s="59"/>
    </row>
    <row r="3" spans="1:18" ht="14.65" customHeight="1" thickBot="1" x14ac:dyDescent="0.5">
      <c r="A3" s="58"/>
      <c r="B3" s="59"/>
      <c r="C3" s="59"/>
      <c r="D3" s="59"/>
      <c r="E3" s="59"/>
      <c r="F3" s="59"/>
      <c r="G3" s="59"/>
      <c r="H3" s="59"/>
      <c r="I3" s="59"/>
      <c r="J3" s="59"/>
      <c r="K3" s="59"/>
      <c r="L3" s="59"/>
      <c r="M3" s="59"/>
      <c r="N3" s="59"/>
      <c r="O3" s="59"/>
      <c r="P3" s="59"/>
    </row>
    <row r="4" spans="1:18" ht="23.65" thickBot="1" x14ac:dyDescent="0.5">
      <c r="A4" s="231" t="s">
        <v>1</v>
      </c>
      <c r="B4" s="232"/>
      <c r="C4" s="232"/>
      <c r="D4" s="232"/>
      <c r="E4" s="232"/>
      <c r="F4" s="232"/>
      <c r="G4" s="232"/>
      <c r="H4" s="232"/>
      <c r="I4" s="232"/>
      <c r="J4" s="232"/>
      <c r="K4" s="232"/>
      <c r="L4" s="232"/>
      <c r="M4" s="232"/>
      <c r="N4" s="232"/>
      <c r="O4" s="232"/>
      <c r="P4" s="233"/>
    </row>
    <row r="5" spans="1:18" ht="23.65" thickBot="1" x14ac:dyDescent="0.5">
      <c r="A5" s="101" t="s">
        <v>2</v>
      </c>
      <c r="B5" s="102"/>
      <c r="C5" s="102"/>
      <c r="D5" s="102"/>
      <c r="E5" s="102"/>
      <c r="F5" s="102"/>
      <c r="G5" s="102"/>
      <c r="H5" s="102"/>
      <c r="I5" s="102"/>
      <c r="J5" s="102"/>
      <c r="K5" s="102"/>
      <c r="L5" s="102"/>
      <c r="M5" s="102"/>
      <c r="N5" s="102"/>
      <c r="O5" s="102"/>
      <c r="P5" s="103"/>
    </row>
    <row r="6" spans="1:18" ht="15" thickTop="1" thickBot="1" x14ac:dyDescent="0.5">
      <c r="A6" s="514" t="s">
        <v>127</v>
      </c>
      <c r="B6" s="515"/>
      <c r="C6" s="515"/>
      <c r="D6" s="515"/>
      <c r="E6" s="515"/>
      <c r="F6" s="515"/>
      <c r="G6" s="515"/>
      <c r="H6" s="515"/>
      <c r="I6" s="515"/>
      <c r="J6" s="515"/>
      <c r="K6" s="515"/>
      <c r="L6" s="515"/>
      <c r="M6" s="515"/>
      <c r="N6" s="515"/>
      <c r="O6" s="515"/>
      <c r="P6" s="515"/>
      <c r="Q6" s="337" t="s">
        <v>11</v>
      </c>
      <c r="R6" s="339"/>
    </row>
    <row r="7" spans="1:18" ht="15" thickTop="1" thickBot="1" x14ac:dyDescent="0.5">
      <c r="A7" s="514"/>
      <c r="B7" s="515"/>
      <c r="C7" s="515"/>
      <c r="D7" s="515"/>
      <c r="E7" s="515"/>
      <c r="F7" s="515"/>
      <c r="G7" s="515"/>
      <c r="H7" s="515"/>
      <c r="I7" s="515"/>
      <c r="J7" s="515"/>
      <c r="K7" s="515"/>
      <c r="L7" s="515"/>
      <c r="M7" s="515"/>
      <c r="N7" s="515"/>
      <c r="O7" s="515"/>
      <c r="P7" s="515"/>
      <c r="Q7" s="340"/>
      <c r="R7" s="342"/>
    </row>
    <row r="8" spans="1:18" ht="15" thickTop="1" thickBot="1" x14ac:dyDescent="0.5">
      <c r="A8" s="73" t="s">
        <v>210</v>
      </c>
      <c r="B8" s="74"/>
      <c r="C8" s="74"/>
      <c r="D8" s="74"/>
      <c r="E8" s="74"/>
      <c r="F8" s="74"/>
      <c r="G8" s="74"/>
      <c r="H8" s="74"/>
      <c r="I8" s="74"/>
      <c r="J8" s="74"/>
      <c r="K8" s="74"/>
      <c r="L8" s="74"/>
      <c r="M8" s="74"/>
      <c r="N8" s="74"/>
      <c r="O8" s="74"/>
      <c r="P8" s="74"/>
      <c r="Q8" s="345">
        <v>3</v>
      </c>
      <c r="R8" s="503" t="s">
        <v>124</v>
      </c>
    </row>
    <row r="9" spans="1:18" ht="15" thickTop="1" thickBot="1" x14ac:dyDescent="0.5">
      <c r="A9" s="73"/>
      <c r="B9" s="74"/>
      <c r="C9" s="74"/>
      <c r="D9" s="74"/>
      <c r="E9" s="74"/>
      <c r="F9" s="74"/>
      <c r="G9" s="74"/>
      <c r="H9" s="74"/>
      <c r="I9" s="74"/>
      <c r="J9" s="74"/>
      <c r="K9" s="74"/>
      <c r="L9" s="74"/>
      <c r="M9" s="74"/>
      <c r="N9" s="74"/>
      <c r="O9" s="74"/>
      <c r="P9" s="74"/>
      <c r="Q9" s="309"/>
      <c r="R9" s="504"/>
    </row>
    <row r="10" spans="1:18" ht="15" thickTop="1" thickBot="1" x14ac:dyDescent="0.5">
      <c r="A10" s="73"/>
      <c r="B10" s="74"/>
      <c r="C10" s="74"/>
      <c r="D10" s="74"/>
      <c r="E10" s="74"/>
      <c r="F10" s="74"/>
      <c r="G10" s="74"/>
      <c r="H10" s="74"/>
      <c r="I10" s="74"/>
      <c r="J10" s="74"/>
      <c r="K10" s="74"/>
      <c r="L10" s="74"/>
      <c r="M10" s="74"/>
      <c r="N10" s="74"/>
      <c r="O10" s="74"/>
      <c r="P10" s="74"/>
      <c r="Q10" s="309"/>
      <c r="R10" s="504"/>
    </row>
    <row r="11" spans="1:18" ht="15" thickTop="1" thickBot="1" x14ac:dyDescent="0.5">
      <c r="A11" s="73"/>
      <c r="B11" s="74"/>
      <c r="C11" s="74"/>
      <c r="D11" s="74"/>
      <c r="E11" s="74"/>
      <c r="F11" s="74"/>
      <c r="G11" s="74"/>
      <c r="H11" s="74"/>
      <c r="I11" s="74"/>
      <c r="J11" s="74"/>
      <c r="K11" s="74"/>
      <c r="L11" s="74"/>
      <c r="M11" s="74"/>
      <c r="N11" s="74"/>
      <c r="O11" s="74"/>
      <c r="P11" s="74"/>
      <c r="Q11" s="309"/>
      <c r="R11" s="504"/>
    </row>
    <row r="12" spans="1:18" ht="15" thickTop="1" thickBot="1" x14ac:dyDescent="0.5">
      <c r="A12" s="73"/>
      <c r="B12" s="74"/>
      <c r="C12" s="74"/>
      <c r="D12" s="74"/>
      <c r="E12" s="74"/>
      <c r="F12" s="74"/>
      <c r="G12" s="74"/>
      <c r="H12" s="74"/>
      <c r="I12" s="74"/>
      <c r="J12" s="74"/>
      <c r="K12" s="74"/>
      <c r="L12" s="74"/>
      <c r="M12" s="74"/>
      <c r="N12" s="74"/>
      <c r="O12" s="74"/>
      <c r="P12" s="74"/>
      <c r="Q12" s="309"/>
      <c r="R12" s="504"/>
    </row>
    <row r="13" spans="1:18" ht="15" thickTop="1" thickBot="1" x14ac:dyDescent="0.5">
      <c r="A13" s="73"/>
      <c r="B13" s="74"/>
      <c r="C13" s="74"/>
      <c r="D13" s="74"/>
      <c r="E13" s="74"/>
      <c r="F13" s="74"/>
      <c r="G13" s="74"/>
      <c r="H13" s="74"/>
      <c r="I13" s="74"/>
      <c r="J13" s="74"/>
      <c r="K13" s="74"/>
      <c r="L13" s="74"/>
      <c r="M13" s="74"/>
      <c r="N13" s="74"/>
      <c r="O13" s="74"/>
      <c r="P13" s="74"/>
      <c r="Q13" s="309"/>
      <c r="R13" s="504"/>
    </row>
    <row r="14" spans="1:18" ht="15" thickTop="1" thickBot="1" x14ac:dyDescent="0.5">
      <c r="A14" s="73"/>
      <c r="B14" s="74"/>
      <c r="C14" s="74"/>
      <c r="D14" s="74"/>
      <c r="E14" s="74"/>
      <c r="F14" s="74"/>
      <c r="G14" s="74"/>
      <c r="H14" s="74"/>
      <c r="I14" s="74"/>
      <c r="J14" s="74"/>
      <c r="K14" s="74"/>
      <c r="L14" s="74"/>
      <c r="M14" s="74"/>
      <c r="N14" s="74"/>
      <c r="O14" s="74"/>
      <c r="P14" s="74"/>
      <c r="Q14" s="309"/>
      <c r="R14" s="504"/>
    </row>
    <row r="15" spans="1:18" ht="15" thickTop="1" thickBot="1" x14ac:dyDescent="0.5">
      <c r="A15" s="73"/>
      <c r="B15" s="74"/>
      <c r="C15" s="74"/>
      <c r="D15" s="74"/>
      <c r="E15" s="74"/>
      <c r="F15" s="74"/>
      <c r="G15" s="74"/>
      <c r="H15" s="74"/>
      <c r="I15" s="74"/>
      <c r="J15" s="74"/>
      <c r="K15" s="74"/>
      <c r="L15" s="74"/>
      <c r="M15" s="74"/>
      <c r="N15" s="74"/>
      <c r="O15" s="74"/>
      <c r="P15" s="74"/>
      <c r="Q15" s="309"/>
      <c r="R15" s="504"/>
    </row>
    <row r="16" spans="1:18" ht="15" thickTop="1" thickBot="1" x14ac:dyDescent="0.5">
      <c r="A16" s="73"/>
      <c r="B16" s="74"/>
      <c r="C16" s="74"/>
      <c r="D16" s="74"/>
      <c r="E16" s="74"/>
      <c r="F16" s="74"/>
      <c r="G16" s="74"/>
      <c r="H16" s="74"/>
      <c r="I16" s="74"/>
      <c r="J16" s="74"/>
      <c r="K16" s="74"/>
      <c r="L16" s="74"/>
      <c r="M16" s="74"/>
      <c r="N16" s="74"/>
      <c r="O16" s="74"/>
      <c r="P16" s="74"/>
      <c r="Q16" s="309"/>
      <c r="R16" s="504"/>
    </row>
    <row r="17" spans="1:18" ht="15" thickTop="1" thickBot="1" x14ac:dyDescent="0.5">
      <c r="A17" s="73"/>
      <c r="B17" s="74"/>
      <c r="C17" s="74"/>
      <c r="D17" s="74"/>
      <c r="E17" s="74"/>
      <c r="F17" s="74"/>
      <c r="G17" s="74"/>
      <c r="H17" s="74"/>
      <c r="I17" s="74"/>
      <c r="J17" s="74"/>
      <c r="K17" s="74"/>
      <c r="L17" s="74"/>
      <c r="M17" s="74"/>
      <c r="N17" s="74"/>
      <c r="O17" s="74"/>
      <c r="P17" s="74"/>
      <c r="Q17" s="310"/>
      <c r="R17" s="505"/>
    </row>
    <row r="18" spans="1:18" ht="18" customHeight="1" thickTop="1" thickBot="1" x14ac:dyDescent="0.5">
      <c r="A18" s="507" t="s">
        <v>128</v>
      </c>
      <c r="B18" s="508"/>
      <c r="C18" s="508"/>
      <c r="D18" s="508"/>
      <c r="E18" s="508"/>
      <c r="F18" s="508"/>
      <c r="G18" s="508"/>
      <c r="H18" s="508"/>
      <c r="I18" s="508"/>
      <c r="J18" s="508"/>
      <c r="K18" s="508"/>
      <c r="L18" s="508"/>
      <c r="M18" s="508"/>
      <c r="N18" s="508"/>
      <c r="O18" s="508"/>
      <c r="P18" s="508"/>
      <c r="Q18" s="499"/>
      <c r="R18" s="500"/>
    </row>
    <row r="19" spans="1:18" ht="18.75" customHeight="1" thickTop="1" thickBot="1" x14ac:dyDescent="0.5">
      <c r="A19" s="507"/>
      <c r="B19" s="508"/>
      <c r="C19" s="508"/>
      <c r="D19" s="508"/>
      <c r="E19" s="508"/>
      <c r="F19" s="508"/>
      <c r="G19" s="508"/>
      <c r="H19" s="508"/>
      <c r="I19" s="508"/>
      <c r="J19" s="508"/>
      <c r="K19" s="508"/>
      <c r="L19" s="508"/>
      <c r="M19" s="508"/>
      <c r="N19" s="508"/>
      <c r="O19" s="508"/>
      <c r="P19" s="508"/>
      <c r="Q19" s="501"/>
      <c r="R19" s="502"/>
    </row>
    <row r="20" spans="1:18" ht="14.65" thickTop="1" x14ac:dyDescent="0.45">
      <c r="A20" s="75" t="s">
        <v>212</v>
      </c>
      <c r="B20" s="76"/>
      <c r="C20" s="76"/>
      <c r="D20" s="76"/>
      <c r="E20" s="76"/>
      <c r="F20" s="76"/>
      <c r="G20" s="76"/>
      <c r="H20" s="76"/>
      <c r="I20" s="76"/>
      <c r="J20" s="76"/>
      <c r="K20" s="76"/>
      <c r="L20" s="76"/>
      <c r="M20" s="76"/>
      <c r="N20" s="76"/>
      <c r="O20" s="76"/>
      <c r="P20" s="509"/>
      <c r="Q20" s="345">
        <v>1</v>
      </c>
      <c r="R20" s="503" t="s">
        <v>73</v>
      </c>
    </row>
    <row r="21" spans="1:18" x14ac:dyDescent="0.45">
      <c r="A21" s="510"/>
      <c r="B21" s="81"/>
      <c r="C21" s="81"/>
      <c r="D21" s="81"/>
      <c r="E21" s="81"/>
      <c r="F21" s="81"/>
      <c r="G21" s="81"/>
      <c r="H21" s="81"/>
      <c r="I21" s="81"/>
      <c r="J21" s="81"/>
      <c r="K21" s="81"/>
      <c r="L21" s="81"/>
      <c r="M21" s="81"/>
      <c r="N21" s="81"/>
      <c r="O21" s="81"/>
      <c r="P21" s="82"/>
      <c r="Q21" s="309"/>
      <c r="R21" s="504"/>
    </row>
    <row r="22" spans="1:18" x14ac:dyDescent="0.45">
      <c r="A22" s="510"/>
      <c r="B22" s="81"/>
      <c r="C22" s="81"/>
      <c r="D22" s="81"/>
      <c r="E22" s="81"/>
      <c r="F22" s="81"/>
      <c r="G22" s="81"/>
      <c r="H22" s="81"/>
      <c r="I22" s="81"/>
      <c r="J22" s="81"/>
      <c r="K22" s="81"/>
      <c r="L22" s="81"/>
      <c r="M22" s="81"/>
      <c r="N22" s="81"/>
      <c r="O22" s="81"/>
      <c r="P22" s="82"/>
      <c r="Q22" s="309"/>
      <c r="R22" s="504"/>
    </row>
    <row r="23" spans="1:18" x14ac:dyDescent="0.45">
      <c r="A23" s="510"/>
      <c r="B23" s="81"/>
      <c r="C23" s="81"/>
      <c r="D23" s="81"/>
      <c r="E23" s="81"/>
      <c r="F23" s="81"/>
      <c r="G23" s="81"/>
      <c r="H23" s="81"/>
      <c r="I23" s="81"/>
      <c r="J23" s="81"/>
      <c r="K23" s="81"/>
      <c r="L23" s="81"/>
      <c r="M23" s="81"/>
      <c r="N23" s="81"/>
      <c r="O23" s="81"/>
      <c r="P23" s="82"/>
      <c r="Q23" s="309"/>
      <c r="R23" s="504"/>
    </row>
    <row r="24" spans="1:18" x14ac:dyDescent="0.45">
      <c r="A24" s="510"/>
      <c r="B24" s="81"/>
      <c r="C24" s="81"/>
      <c r="D24" s="81"/>
      <c r="E24" s="81"/>
      <c r="F24" s="81"/>
      <c r="G24" s="81"/>
      <c r="H24" s="81"/>
      <c r="I24" s="81"/>
      <c r="J24" s="81"/>
      <c r="K24" s="81"/>
      <c r="L24" s="81"/>
      <c r="M24" s="81"/>
      <c r="N24" s="81"/>
      <c r="O24" s="81"/>
      <c r="P24" s="82"/>
      <c r="Q24" s="309"/>
      <c r="R24" s="504"/>
    </row>
    <row r="25" spans="1:18" x14ac:dyDescent="0.45">
      <c r="A25" s="510"/>
      <c r="B25" s="81"/>
      <c r="C25" s="81"/>
      <c r="D25" s="81"/>
      <c r="E25" s="81"/>
      <c r="F25" s="81"/>
      <c r="G25" s="81"/>
      <c r="H25" s="81"/>
      <c r="I25" s="81"/>
      <c r="J25" s="81"/>
      <c r="K25" s="81"/>
      <c r="L25" s="81"/>
      <c r="M25" s="81"/>
      <c r="N25" s="81"/>
      <c r="O25" s="81"/>
      <c r="P25" s="82"/>
      <c r="Q25" s="309"/>
      <c r="R25" s="504"/>
    </row>
    <row r="26" spans="1:18" ht="14.65" thickBot="1" x14ac:dyDescent="0.5">
      <c r="A26" s="511"/>
      <c r="B26" s="512"/>
      <c r="C26" s="512"/>
      <c r="D26" s="512"/>
      <c r="E26" s="512"/>
      <c r="F26" s="512"/>
      <c r="G26" s="512"/>
      <c r="H26" s="512"/>
      <c r="I26" s="512"/>
      <c r="J26" s="512"/>
      <c r="K26" s="512"/>
      <c r="L26" s="512"/>
      <c r="M26" s="512"/>
      <c r="N26" s="512"/>
      <c r="O26" s="512"/>
      <c r="P26" s="513"/>
      <c r="Q26" s="310"/>
      <c r="R26" s="505"/>
    </row>
    <row r="27" spans="1:18" ht="15" thickTop="1" thickBot="1" x14ac:dyDescent="0.5">
      <c r="A27" s="514" t="s">
        <v>125</v>
      </c>
      <c r="B27" s="515"/>
      <c r="C27" s="515"/>
      <c r="D27" s="515"/>
      <c r="E27" s="515"/>
      <c r="F27" s="515"/>
      <c r="G27" s="515"/>
      <c r="H27" s="515"/>
      <c r="I27" s="515"/>
      <c r="J27" s="515"/>
      <c r="K27" s="515"/>
      <c r="L27" s="515"/>
      <c r="M27" s="515"/>
      <c r="N27" s="515"/>
      <c r="O27" s="515"/>
      <c r="P27" s="515"/>
      <c r="Q27" s="499"/>
      <c r="R27" s="500"/>
    </row>
    <row r="28" spans="1:18" ht="15" thickTop="1" thickBot="1" x14ac:dyDescent="0.5">
      <c r="A28" s="516"/>
      <c r="B28" s="517"/>
      <c r="C28" s="517"/>
      <c r="D28" s="517"/>
      <c r="E28" s="517"/>
      <c r="F28" s="517"/>
      <c r="G28" s="517"/>
      <c r="H28" s="517"/>
      <c r="I28" s="517"/>
      <c r="J28" s="517"/>
      <c r="K28" s="517"/>
      <c r="L28" s="517"/>
      <c r="M28" s="517"/>
      <c r="N28" s="517"/>
      <c r="O28" s="517"/>
      <c r="P28" s="517"/>
      <c r="Q28" s="501"/>
      <c r="R28" s="502"/>
    </row>
    <row r="29" spans="1:18" ht="14.65" thickBot="1" x14ac:dyDescent="0.5">
      <c r="A29" s="519" t="s">
        <v>211</v>
      </c>
      <c r="B29" s="520"/>
      <c r="C29" s="520"/>
      <c r="D29" s="520"/>
      <c r="E29" s="520"/>
      <c r="F29" s="520"/>
      <c r="G29" s="520"/>
      <c r="H29" s="520"/>
      <c r="I29" s="520"/>
      <c r="J29" s="520"/>
      <c r="K29" s="520"/>
      <c r="L29" s="520"/>
      <c r="M29" s="520"/>
      <c r="N29" s="520"/>
      <c r="O29" s="520"/>
      <c r="P29" s="520"/>
      <c r="Q29" s="345">
        <v>1.5</v>
      </c>
      <c r="R29" s="503" t="s">
        <v>99</v>
      </c>
    </row>
    <row r="30" spans="1:18" ht="15" thickTop="1" thickBot="1" x14ac:dyDescent="0.5">
      <c r="A30" s="521"/>
      <c r="B30" s="74"/>
      <c r="C30" s="74"/>
      <c r="D30" s="74"/>
      <c r="E30" s="74"/>
      <c r="F30" s="74"/>
      <c r="G30" s="74"/>
      <c r="H30" s="74"/>
      <c r="I30" s="74"/>
      <c r="J30" s="74"/>
      <c r="K30" s="74"/>
      <c r="L30" s="74"/>
      <c r="M30" s="74"/>
      <c r="N30" s="74"/>
      <c r="O30" s="74"/>
      <c r="P30" s="74"/>
      <c r="Q30" s="309"/>
      <c r="R30" s="504"/>
    </row>
    <row r="31" spans="1:18" ht="15" thickTop="1" thickBot="1" x14ac:dyDescent="0.5">
      <c r="A31" s="521"/>
      <c r="B31" s="74"/>
      <c r="C31" s="74"/>
      <c r="D31" s="74"/>
      <c r="E31" s="74"/>
      <c r="F31" s="74"/>
      <c r="G31" s="74"/>
      <c r="H31" s="74"/>
      <c r="I31" s="74"/>
      <c r="J31" s="74"/>
      <c r="K31" s="74"/>
      <c r="L31" s="74"/>
      <c r="M31" s="74"/>
      <c r="N31" s="74"/>
      <c r="O31" s="74"/>
      <c r="P31" s="74"/>
      <c r="Q31" s="309"/>
      <c r="R31" s="504"/>
    </row>
    <row r="32" spans="1:18" ht="15" thickTop="1" thickBot="1" x14ac:dyDescent="0.5">
      <c r="A32" s="521"/>
      <c r="B32" s="74"/>
      <c r="C32" s="74"/>
      <c r="D32" s="74"/>
      <c r="E32" s="74"/>
      <c r="F32" s="74"/>
      <c r="G32" s="74"/>
      <c r="H32" s="74"/>
      <c r="I32" s="74"/>
      <c r="J32" s="74"/>
      <c r="K32" s="74"/>
      <c r="L32" s="74"/>
      <c r="M32" s="74"/>
      <c r="N32" s="74"/>
      <c r="O32" s="74"/>
      <c r="P32" s="74"/>
      <c r="Q32" s="309"/>
      <c r="R32" s="504"/>
    </row>
    <row r="33" spans="1:20" ht="18.75" thickTop="1" thickBot="1" x14ac:dyDescent="0.6">
      <c r="A33" s="521"/>
      <c r="B33" s="74"/>
      <c r="C33" s="74"/>
      <c r="D33" s="74"/>
      <c r="E33" s="74"/>
      <c r="F33" s="74"/>
      <c r="G33" s="74"/>
      <c r="H33" s="74"/>
      <c r="I33" s="74"/>
      <c r="J33" s="74"/>
      <c r="K33" s="74"/>
      <c r="L33" s="74"/>
      <c r="M33" s="74"/>
      <c r="N33" s="74"/>
      <c r="O33" s="74"/>
      <c r="P33" s="74"/>
      <c r="Q33" s="309"/>
      <c r="R33" s="504"/>
      <c r="S33" s="46" t="s">
        <v>228</v>
      </c>
      <c r="T33" s="1"/>
    </row>
    <row r="34" spans="1:20" ht="15" thickTop="1" thickBot="1" x14ac:dyDescent="0.5">
      <c r="A34" s="521"/>
      <c r="B34" s="74"/>
      <c r="C34" s="74"/>
      <c r="D34" s="74"/>
      <c r="E34" s="74"/>
      <c r="F34" s="74"/>
      <c r="G34" s="74"/>
      <c r="H34" s="74"/>
      <c r="I34" s="74"/>
      <c r="J34" s="74"/>
      <c r="K34" s="74"/>
      <c r="L34" s="74"/>
      <c r="M34" s="74"/>
      <c r="N34" s="74"/>
      <c r="O34" s="74"/>
      <c r="P34" s="74"/>
      <c r="Q34" s="309"/>
      <c r="R34" s="504"/>
    </row>
    <row r="35" spans="1:20" ht="15" thickTop="1" thickBot="1" x14ac:dyDescent="0.5">
      <c r="A35" s="521"/>
      <c r="B35" s="74"/>
      <c r="C35" s="74"/>
      <c r="D35" s="74"/>
      <c r="E35" s="74"/>
      <c r="F35" s="74"/>
      <c r="G35" s="74"/>
      <c r="H35" s="74"/>
      <c r="I35" s="74"/>
      <c r="J35" s="74"/>
      <c r="K35" s="74"/>
      <c r="L35" s="74"/>
      <c r="M35" s="74"/>
      <c r="N35" s="74"/>
      <c r="O35" s="74"/>
      <c r="P35" s="74"/>
      <c r="Q35" s="309"/>
      <c r="R35" s="504"/>
    </row>
    <row r="36" spans="1:20" ht="15" thickTop="1" thickBot="1" x14ac:dyDescent="0.5">
      <c r="A36" s="521"/>
      <c r="B36" s="74"/>
      <c r="C36" s="74"/>
      <c r="D36" s="74"/>
      <c r="E36" s="74"/>
      <c r="F36" s="74"/>
      <c r="G36" s="74"/>
      <c r="H36" s="74"/>
      <c r="I36" s="74"/>
      <c r="J36" s="74"/>
      <c r="K36" s="74"/>
      <c r="L36" s="74"/>
      <c r="M36" s="74"/>
      <c r="N36" s="74"/>
      <c r="O36" s="74"/>
      <c r="P36" s="74"/>
      <c r="Q36" s="309"/>
      <c r="R36" s="504"/>
    </row>
    <row r="37" spans="1:20" ht="15" thickTop="1" thickBot="1" x14ac:dyDescent="0.5">
      <c r="A37" s="522"/>
      <c r="B37" s="523"/>
      <c r="C37" s="523"/>
      <c r="D37" s="523"/>
      <c r="E37" s="523"/>
      <c r="F37" s="523"/>
      <c r="G37" s="523"/>
      <c r="H37" s="523"/>
      <c r="I37" s="523"/>
      <c r="J37" s="523"/>
      <c r="K37" s="523"/>
      <c r="L37" s="523"/>
      <c r="M37" s="523"/>
      <c r="N37" s="523"/>
      <c r="O37" s="523"/>
      <c r="P37" s="523"/>
      <c r="Q37" s="310"/>
      <c r="R37" s="505"/>
    </row>
    <row r="38" spans="1:20" ht="18.399999999999999" thickBot="1" x14ac:dyDescent="0.6">
      <c r="A38" s="518"/>
      <c r="B38" s="518"/>
      <c r="C38" s="518"/>
      <c r="D38" s="518"/>
      <c r="E38" s="518"/>
      <c r="F38" s="1"/>
      <c r="G38" s="1"/>
      <c r="H38" s="1"/>
      <c r="I38" s="1"/>
      <c r="J38" s="1"/>
      <c r="K38" s="1"/>
      <c r="L38" s="1"/>
      <c r="M38" s="1"/>
      <c r="N38" s="212" t="s">
        <v>19</v>
      </c>
      <c r="O38" s="213"/>
      <c r="P38" s="213"/>
      <c r="Q38" s="38">
        <f>SUM(Q29+Q20+Q8)</f>
        <v>5.5</v>
      </c>
      <c r="R38" s="37" t="s">
        <v>64</v>
      </c>
    </row>
    <row r="39" spans="1:20" x14ac:dyDescent="0.45">
      <c r="A39" s="506"/>
      <c r="B39" s="506"/>
      <c r="C39" s="506"/>
      <c r="E39" s="34"/>
    </row>
    <row r="40" spans="1:20" x14ac:dyDescent="0.45">
      <c r="A40" s="506"/>
      <c r="B40" s="506"/>
      <c r="C40" s="506"/>
      <c r="E40" s="34"/>
      <c r="J40" s="2"/>
      <c r="K40" s="2"/>
      <c r="L40" s="2"/>
      <c r="M40" s="2"/>
      <c r="N40" s="2"/>
      <c r="O40" s="2"/>
      <c r="P40" s="2"/>
    </row>
    <row r="41" spans="1:20" x14ac:dyDescent="0.45">
      <c r="A41" s="506"/>
      <c r="B41" s="506"/>
      <c r="C41" s="506"/>
      <c r="E41" s="34"/>
    </row>
    <row r="42" spans="1:20" x14ac:dyDescent="0.45">
      <c r="A42" s="506"/>
      <c r="B42" s="506"/>
      <c r="C42" s="506"/>
      <c r="D42" s="35"/>
      <c r="E42" s="36"/>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E14" sqref="E14"/>
    </sheetView>
  </sheetViews>
  <sheetFormatPr defaultRowHeight="14.25" x14ac:dyDescent="0.45"/>
  <cols>
    <col min="6" max="6" width="9.59765625" customWidth="1"/>
  </cols>
  <sheetData>
    <row r="2" spans="2:6" ht="14.65" thickBot="1" x14ac:dyDescent="0.5">
      <c r="B2" s="524" t="s">
        <v>111</v>
      </c>
      <c r="C2" s="524"/>
      <c r="D2" s="524"/>
      <c r="E2" s="39" t="s">
        <v>112</v>
      </c>
      <c r="F2" s="39" t="s">
        <v>113</v>
      </c>
    </row>
    <row r="3" spans="2:6" x14ac:dyDescent="0.45">
      <c r="B3" s="537" t="s">
        <v>114</v>
      </c>
      <c r="C3" s="538"/>
      <c r="D3" s="539"/>
      <c r="E3" s="32">
        <f>'H&amp;S Overview'!G49</f>
        <v>8</v>
      </c>
      <c r="F3" s="5">
        <v>10</v>
      </c>
    </row>
    <row r="4" spans="2:6" x14ac:dyDescent="0.45">
      <c r="B4" s="207" t="s">
        <v>115</v>
      </c>
      <c r="C4" s="208"/>
      <c r="D4" s="540"/>
      <c r="E4" s="32">
        <f>'Machine Shop'!N44</f>
        <v>19</v>
      </c>
      <c r="F4" s="5">
        <v>20</v>
      </c>
    </row>
    <row r="5" spans="2:6" x14ac:dyDescent="0.45">
      <c r="B5" s="207" t="s">
        <v>116</v>
      </c>
      <c r="C5" s="208"/>
      <c r="D5" s="540"/>
      <c r="E5" s="32">
        <f>'Engine Strip'!P38</f>
        <v>15</v>
      </c>
      <c r="F5" s="5">
        <v>25</v>
      </c>
    </row>
    <row r="6" spans="2:6" x14ac:dyDescent="0.45">
      <c r="B6" s="207" t="s">
        <v>117</v>
      </c>
      <c r="C6" s="208"/>
      <c r="D6" s="540"/>
      <c r="E6" s="32">
        <f>Suspension!O23</f>
        <v>0</v>
      </c>
      <c r="F6" s="5">
        <v>17</v>
      </c>
    </row>
    <row r="7" spans="2:6" x14ac:dyDescent="0.45">
      <c r="B7" s="207" t="s">
        <v>118</v>
      </c>
      <c r="C7" s="208"/>
      <c r="D7" s="540"/>
      <c r="E7" s="32">
        <f>'Ad Manufacturing'!P22</f>
        <v>4.5</v>
      </c>
      <c r="F7" s="5">
        <v>12</v>
      </c>
    </row>
    <row r="8" spans="2:6" x14ac:dyDescent="0.45">
      <c r="B8" s="207" t="s">
        <v>119</v>
      </c>
      <c r="C8" s="208"/>
      <c r="D8" s="540"/>
      <c r="E8" s="32">
        <f>Composites!P24</f>
        <v>4.5</v>
      </c>
      <c r="F8" s="5">
        <v>10</v>
      </c>
    </row>
    <row r="9" spans="2:6" x14ac:dyDescent="0.45">
      <c r="B9" s="541" t="s">
        <v>143</v>
      </c>
      <c r="C9" s="542"/>
      <c r="D9" s="543"/>
      <c r="E9" s="43" t="s">
        <v>227</v>
      </c>
      <c r="F9" s="10" t="s">
        <v>144</v>
      </c>
    </row>
    <row r="10" spans="2:6" ht="14.65" thickBot="1" x14ac:dyDescent="0.5">
      <c r="B10" s="531" t="s">
        <v>142</v>
      </c>
      <c r="C10" s="532"/>
      <c r="D10" s="533"/>
      <c r="E10" s="43" cm="1">
        <f t="array" ref="E10">CPD!Q38:Q38</f>
        <v>5.5</v>
      </c>
      <c r="F10" s="10">
        <v>6</v>
      </c>
    </row>
    <row r="11" spans="2:6" ht="14.65" thickBot="1" x14ac:dyDescent="0.5">
      <c r="B11" s="534" t="s">
        <v>120</v>
      </c>
      <c r="C11" s="535"/>
      <c r="D11" s="536"/>
      <c r="E11" s="44">
        <f>SUM(E3:E10)</f>
        <v>56.5</v>
      </c>
      <c r="F11" s="41">
        <f>F3+F4+F5+F6+F7+F8+F10</f>
        <v>100</v>
      </c>
    </row>
    <row r="12" spans="2:6" ht="14.65" thickBot="1" x14ac:dyDescent="0.5">
      <c r="B12" s="525" t="s">
        <v>121</v>
      </c>
      <c r="C12" s="526"/>
      <c r="D12" s="527"/>
      <c r="E12" s="45">
        <v>63.1</v>
      </c>
      <c r="F12" s="40">
        <v>100</v>
      </c>
    </row>
    <row r="13" spans="2:6" ht="14.65" thickBot="1" x14ac:dyDescent="0.5"/>
    <row r="14" spans="2:6" ht="14.65" thickBot="1" x14ac:dyDescent="0.5">
      <c r="B14" s="528" t="s">
        <v>122</v>
      </c>
      <c r="C14" s="529"/>
      <c r="D14" s="530"/>
      <c r="E14" s="544">
        <f>(E11*0.75)+(E12*0.25)</f>
        <v>58.15</v>
      </c>
      <c r="F14" s="42" t="s">
        <v>123</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ED8EE1D-E6D3-441E-B04D-212B504C615B}">
  <ds:schemaRefs>
    <ds:schemaRef ds:uri="http://www.w3.org/XML/1998/namespace"/>
    <ds:schemaRef ds:uri="http://purl.org/dc/dcmitype/"/>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7da2dc2f-10e7-442f-ad91-645aa4b47b8a"/>
    <ds:schemaRef ds:uri="c9412f1f-c5de-433b-90f0-e30b35783b17"/>
    <ds:schemaRef ds:uri="http://purl.org/dc/terms/"/>
  </ds:schemaRefs>
</ds:datastoreItem>
</file>

<file path=customXml/itemProps2.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2026-05-07T08:45:10Z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