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ersons/person.xml" ContentType="application/vnd.ms-excel.person+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hidePivotFieldList="1"/>
  <mc:AlternateContent xmlns:mc="http://schemas.openxmlformats.org/markup-compatibility/2006">
    <mc:Choice Requires="x15">
      <x15ac:absPath xmlns:x15ac="http://schemas.microsoft.com/office/spreadsheetml/2010/11/ac" url="https://uowtsd-my.sharepoint.com/personal/j_prince-devaraj_uwtsd_ac_uk/Documents/Desktop/Desktop/2026 - Term 2,3,1/Jan 2026/Teaching Modules/Engineering Project/Lecture Slides/"/>
    </mc:Choice>
  </mc:AlternateContent>
  <xr:revisionPtr revIDLastSave="4341" documentId="8_{22939BCA-7A3D-478C-B3EB-B6EDA5B16477}" xr6:coauthVersionLast="47" xr6:coauthVersionMax="47" xr10:uidLastSave="{EB9A643A-2B95-4D28-B620-A66CB982EAF3}"/>
  <bookViews>
    <workbookView xWindow="-96" yWindow="-96" windowWidth="23232" windowHeight="13872" xr2:uid="{F7C81891-8549-4DFA-BF6B-C0E660320878}"/>
  </bookViews>
  <sheets>
    <sheet name="RSM_Analysis (2)" sheetId="14" r:id="rId1"/>
    <sheet name="ANOVA_one way" sheetId="2" r:id="rId2"/>
    <sheet name="one factor" sheetId="1" r:id="rId3"/>
    <sheet name="ANOVA_2 factor" sheetId="4" r:id="rId4"/>
    <sheet name="Full_ factor_Analysis" sheetId="8" r:id="rId5"/>
    <sheet name="Tagcuchi" sheetId="13" state="hidden" r:id="rId6"/>
    <sheet name="details on battery lifeMaterial" sheetId="11" r:id="rId7"/>
    <sheet name="interaction_graph_two factor" sheetId="6" r:id="rId8"/>
    <sheet name="RSM" sheetId="10" r:id="rId9"/>
    <sheet name="RSM_Analysis" sheetId="9" r:id="rId10"/>
    <sheet name="Sheet12" sheetId="12" r:id="rId11"/>
    <sheet name="eg" sheetId="5" state="hidden"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7" i="14" l="1"/>
  <c r="I37" i="14"/>
  <c r="H37" i="14"/>
  <c r="J36" i="14"/>
  <c r="I36" i="14"/>
  <c r="H36" i="14"/>
  <c r="J35" i="14"/>
  <c r="I35" i="14"/>
  <c r="H35" i="14"/>
  <c r="J34" i="14"/>
  <c r="I34" i="14"/>
  <c r="H34" i="14"/>
  <c r="J33" i="14"/>
  <c r="I33" i="14"/>
  <c r="H33" i="14"/>
  <c r="J32" i="14"/>
  <c r="I32" i="14"/>
  <c r="H32" i="14"/>
  <c r="J31" i="14"/>
  <c r="I31" i="14"/>
  <c r="H31" i="14"/>
  <c r="J30" i="14"/>
  <c r="I30" i="14"/>
  <c r="H30" i="14"/>
  <c r="J29" i="14"/>
  <c r="I29" i="14"/>
  <c r="H29" i="14"/>
  <c r="J28" i="14"/>
  <c r="I28" i="14"/>
  <c r="H28" i="14"/>
  <c r="J27" i="14"/>
  <c r="I27" i="14"/>
  <c r="H27" i="14"/>
  <c r="J26" i="14"/>
  <c r="I26" i="14"/>
  <c r="H26" i="14"/>
  <c r="J25" i="14"/>
  <c r="I25" i="14"/>
  <c r="H25" i="14"/>
  <c r="J24" i="14"/>
  <c r="I24" i="14"/>
  <c r="H24" i="14"/>
  <c r="J23" i="14"/>
  <c r="I23" i="14"/>
  <c r="H23" i="14"/>
  <c r="J22" i="14"/>
  <c r="I22" i="14"/>
  <c r="H22" i="14"/>
  <c r="J21" i="14"/>
  <c r="I21" i="14"/>
  <c r="H21" i="14"/>
  <c r="J20" i="14"/>
  <c r="I20" i="14"/>
  <c r="H20" i="14"/>
  <c r="J19" i="14"/>
  <c r="I19" i="14"/>
  <c r="H19" i="14"/>
  <c r="J18" i="14"/>
  <c r="I18" i="14"/>
  <c r="H18" i="14"/>
  <c r="J17" i="14"/>
  <c r="I17" i="14"/>
  <c r="H17" i="14"/>
  <c r="J16" i="14"/>
  <c r="I16" i="14"/>
  <c r="H16" i="14"/>
  <c r="J15" i="14"/>
  <c r="I15" i="14"/>
  <c r="H15" i="14"/>
  <c r="J14" i="14"/>
  <c r="I14" i="14"/>
  <c r="H14" i="14"/>
  <c r="J13" i="14"/>
  <c r="I13" i="14"/>
  <c r="H13" i="14"/>
  <c r="J12" i="14"/>
  <c r="I12" i="14"/>
  <c r="H12" i="14"/>
  <c r="J11" i="14"/>
  <c r="I11" i="14"/>
  <c r="H11" i="14"/>
  <c r="J10" i="14"/>
  <c r="I10" i="14"/>
  <c r="H10" i="14"/>
  <c r="J9" i="14"/>
  <c r="I9" i="14"/>
  <c r="H9" i="14"/>
  <c r="J8" i="14"/>
  <c r="I8" i="14"/>
  <c r="H8" i="14"/>
  <c r="J7" i="14"/>
  <c r="I7" i="14"/>
  <c r="H7" i="14"/>
  <c r="J6" i="14"/>
  <c r="I6" i="14"/>
  <c r="H6" i="14"/>
  <c r="J5" i="14"/>
  <c r="I5" i="14"/>
  <c r="H5" i="14"/>
  <c r="J4" i="14"/>
  <c r="I4" i="14"/>
  <c r="H4" i="14"/>
  <c r="J3" i="14"/>
  <c r="I3" i="14"/>
  <c r="H3" i="14"/>
  <c r="J2" i="14"/>
  <c r="I2" i="14"/>
  <c r="H2" i="14"/>
  <c r="J3" i="9"/>
  <c r="J4" i="9"/>
  <c r="J5" i="9"/>
  <c r="J6" i="9"/>
  <c r="J7" i="9"/>
  <c r="J8" i="9"/>
  <c r="J9" i="9"/>
  <c r="J10" i="9"/>
  <c r="J11" i="9"/>
  <c r="J12" i="9"/>
  <c r="J13" i="9"/>
  <c r="J14" i="9"/>
  <c r="J15" i="9"/>
  <c r="J16" i="9"/>
  <c r="J17" i="9"/>
  <c r="J18" i="9"/>
  <c r="J19" i="9"/>
  <c r="J20" i="9"/>
  <c r="J21" i="9"/>
  <c r="J22" i="9"/>
  <c r="J23" i="9"/>
  <c r="J24" i="9"/>
  <c r="J25" i="9"/>
  <c r="J26" i="9"/>
  <c r="J27" i="9"/>
  <c r="J28" i="9"/>
  <c r="J29" i="9"/>
  <c r="J30" i="9"/>
  <c r="J31" i="9"/>
  <c r="J32" i="9"/>
  <c r="J33" i="9"/>
  <c r="J34" i="9"/>
  <c r="J35" i="9"/>
  <c r="J36" i="9"/>
  <c r="J37" i="9"/>
  <c r="J2" i="9"/>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2" i="9"/>
  <c r="H3" i="9"/>
  <c r="H4" i="9"/>
  <c r="H5" i="9"/>
  <c r="H6" i="9"/>
  <c r="H7" i="9"/>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2" i="9"/>
</calcChain>
</file>

<file path=xl/sharedStrings.xml><?xml version="1.0" encoding="utf-8"?>
<sst xmlns="http://schemas.openxmlformats.org/spreadsheetml/2006/main" count="419" uniqueCount="236">
  <si>
    <t xml:space="preserve">Material A </t>
  </si>
  <si>
    <t>Material B</t>
  </si>
  <si>
    <t>Material C</t>
  </si>
  <si>
    <t>SUMMARY</t>
  </si>
  <si>
    <t>Count</t>
  </si>
  <si>
    <t>Sum</t>
  </si>
  <si>
    <t>Average</t>
  </si>
  <si>
    <t>Variance</t>
  </si>
  <si>
    <t>ANOVA</t>
  </si>
  <si>
    <t>Source of Variation</t>
  </si>
  <si>
    <t>SS</t>
  </si>
  <si>
    <t>df</t>
  </si>
  <si>
    <t>MS</t>
  </si>
  <si>
    <t>F</t>
  </si>
  <si>
    <t>P-value</t>
  </si>
  <si>
    <t>F crit</t>
  </si>
  <si>
    <t>Total</t>
  </si>
  <si>
    <t>Interpretation</t>
  </si>
  <si>
    <r>
      <t>F-value</t>
    </r>
    <r>
      <rPr>
        <sz val="11"/>
        <color theme="1"/>
        <rFont val="Aptos Narrow"/>
        <family val="2"/>
        <scheme val="minor"/>
      </rPr>
      <t>: 75.92</t>
    </r>
  </si>
  <si>
    <r>
      <t>P-value</t>
    </r>
    <r>
      <rPr>
        <sz val="11"/>
        <color theme="1"/>
        <rFont val="Aptos Narrow"/>
        <family val="2"/>
        <scheme val="minor"/>
      </rPr>
      <t>: 1.54×10−71.54 \times 10^{-7}1.54×10−7</t>
    </r>
  </si>
  <si>
    <t>Since the p-value is less than 0.05, we reject the null hypothesis, indicating significant differences in tensile strengths among the materials.</t>
  </si>
  <si>
    <t>Steps in Conducting ANOVA</t>
  </si>
  <si>
    <r>
      <t>1. State the Hypotheses</t>
    </r>
    <r>
      <rPr>
        <sz val="11"/>
        <color theme="1"/>
        <rFont val="Aptos Narrow"/>
        <family val="2"/>
        <scheme val="minor"/>
      </rPr>
      <t>:</t>
    </r>
  </si>
  <si>
    <r>
      <t>2. Calculate the ANOVA</t>
    </r>
    <r>
      <rPr>
        <sz val="11"/>
        <color theme="1"/>
        <rFont val="Aptos Narrow"/>
        <family val="2"/>
        <scheme val="minor"/>
      </rPr>
      <t>:</t>
    </r>
  </si>
  <si>
    <t>Compute the mean of each group.</t>
  </si>
  <si>
    <t>Calculate the overall mean (grand mean).</t>
  </si>
  <si>
    <t>Compute the Sum of Squares Between (SSB), Sum of Squares Within (SSW), and Total Sum of Squares (SST).</t>
  </si>
  <si>
    <t>Calculate the degrees of freedom for each (DFB, DFW, DFT).</t>
  </si>
  <si>
    <t>Compute the Mean Squares Between (MSB) and Mean Squares Within (MSW).</t>
  </si>
  <si>
    <t>Calculate the F-ratio: F=MSBMSWF = \frac{MSB}{MSW}F=MSWMSB​.</t>
  </si>
  <si>
    <r>
      <t>3. Determine the P-Value</t>
    </r>
    <r>
      <rPr>
        <sz val="11"/>
        <color theme="1"/>
        <rFont val="Aptos Narrow"/>
        <family val="2"/>
        <scheme val="minor"/>
      </rPr>
      <t>:</t>
    </r>
  </si>
  <si>
    <t>Compare the calculated F-ratio to the critical F-value from the F-distribution table based on the chosen significance level (α\alphaα) and the degrees of freedom.</t>
  </si>
  <si>
    <t>Alternatively, use software to find the p-value directly.</t>
  </si>
  <si>
    <r>
      <t>4. Make a Decision</t>
    </r>
    <r>
      <rPr>
        <sz val="11"/>
        <color theme="1"/>
        <rFont val="Aptos Narrow"/>
        <family val="2"/>
        <scheme val="minor"/>
      </rPr>
      <t>:</t>
    </r>
  </si>
  <si>
    <t>If the p-value is less than α\alphaα, reject the null hypothesis.</t>
  </si>
  <si>
    <t>Hypotheses</t>
  </si>
  <si>
    <t>Sample Data</t>
  </si>
  <si>
    <t>Assume we have tensile strength measurements (in MPa) for three different materials (Material A, Material B, and Material C). The data are as follows:</t>
  </si>
  <si>
    <t>Temperature</t>
  </si>
  <si>
    <t>Interaction</t>
  </si>
  <si>
    <t>Error</t>
  </si>
  <si>
    <t>Material Type</t>
  </si>
  <si>
    <t>Anova: Two-Factor With Replication</t>
  </si>
  <si>
    <t>Sample</t>
  </si>
  <si>
    <t>Columns</t>
  </si>
  <si>
    <t>Within</t>
  </si>
  <si>
    <t>Anova: Two-Factor Without Replication</t>
  </si>
  <si>
    <t>Rows</t>
  </si>
  <si>
    <t>BER</t>
  </si>
  <si>
    <t>SNR Level</t>
  </si>
  <si>
    <t>Modulation Scheme</t>
  </si>
  <si>
    <t>H₀1: There is no significant difference in BER due to different Modulation Schemes.</t>
  </si>
  <si>
    <t xml:space="preserve">Null Hypothesis </t>
  </si>
  <si>
    <t>H₀2: There is no significant difference in BER due to different SNR Levels</t>
  </si>
  <si>
    <t>H₀3: The effect of Modulation Scheme on BER is independent of SNR Level, and vice versa.</t>
  </si>
  <si>
    <t>Alternative Hypotheses (H₁):</t>
  </si>
  <si>
    <t>H₁1: There is a significant difference in BER due to different Modulation Schemes.</t>
  </si>
  <si>
    <t>H₁2: There is a significant difference in BER due to different SNR Levels.</t>
  </si>
  <si>
    <t>H₁3: The effect of Modulation Scheme on BER depends on SNR Level, and vice versa.</t>
  </si>
  <si>
    <t>BPSK</t>
  </si>
  <si>
    <t>QPSK</t>
  </si>
  <si>
    <t>QAM</t>
  </si>
  <si>
    <t>The p-value (0.493287275) is greater than the significance level (typically 0.05). Therefore, there is no significant difference in BER among different rows (possibly different modulation schemes or SNR levels).</t>
  </si>
  <si>
    <t>The p-value (3.02791E-12) is much smaller than the significance level (0.05), indicating a significant difference in BER among different columns (likely different SNR levels or modulation schemes).</t>
  </si>
  <si>
    <t>Represents the variability in BER within each combination of rows and columns after accounting for the main effects.</t>
  </si>
  <si>
    <t>Anova: Two-Factor Without Replication- Interpretation</t>
  </si>
  <si>
    <t>The rows (samples, possibly different modulation schemes or SNR levels) show a significant difference in BER, as indicated by the very small p-value (5.02506E-43). The null hypothesis that there is no difference in BER among rows is rejected.</t>
  </si>
  <si>
    <t>The columns (SNR levels or modulation schemes) show a significant difference in BER, as indicated by the very small p-value (2.08172E-54). The null hypothesis that there is no difference in BER among columns is rejected.</t>
  </si>
  <si>
    <t>There is a significant interaction effect between rows (samples) and columns (SNR levels or modulation schemes) on BER, as indicated by the very small p-value (5.44337E-43). The effect of one factor (e.g., modulation scheme) on BER depends significantly on the level of the other factor (e.g., SNR level).</t>
  </si>
  <si>
    <r>
      <t>1. Modulation Scheme</t>
    </r>
    <r>
      <rPr>
        <sz val="11"/>
        <color theme="1"/>
        <rFont val="Aptos Narrow"/>
        <family val="2"/>
        <scheme val="minor"/>
      </rPr>
      <t>: Three types (BPSK, QPSK, 16-QAM).</t>
    </r>
  </si>
  <si>
    <r>
      <t>2. Noise Level</t>
    </r>
    <r>
      <rPr>
        <sz val="11"/>
        <color theme="1"/>
        <rFont val="Aptos Narrow"/>
        <family val="2"/>
        <scheme val="minor"/>
      </rPr>
      <t>: Three levels of Signal-to-Noise Ratio (SNR) (10 dB, 20 dB, 30 dB).</t>
    </r>
  </si>
  <si>
    <t>Evaluating the performance of different modulation schemes and noise levels on the bit error rate (BER) of a communication system. The factors which are investigating are:</t>
  </si>
  <si>
    <t>Steps for Performing a Two-Way ANOVA</t>
  </si>
  <si>
    <r>
      <t>Null Hypotheses</t>
    </r>
    <r>
      <rPr>
        <sz val="11"/>
        <color theme="1"/>
        <rFont val="Aptos Narrow"/>
        <family val="2"/>
        <scheme val="minor"/>
      </rPr>
      <t>:</t>
    </r>
  </si>
  <si>
    <r>
      <t>Alternative Hypotheses</t>
    </r>
    <r>
      <rPr>
        <sz val="11"/>
        <color theme="1"/>
        <rFont val="Aptos Narrow"/>
        <family val="2"/>
        <scheme val="minor"/>
      </rPr>
      <t>:</t>
    </r>
  </si>
  <si>
    <r>
      <t>2. Organize Your Data</t>
    </r>
    <r>
      <rPr>
        <sz val="11"/>
        <color theme="1"/>
        <rFont val="Aptos Narrow"/>
        <family val="2"/>
        <scheme val="minor"/>
      </rPr>
      <t>:</t>
    </r>
  </si>
  <si>
    <t>Data should be organized in a way that clearly shows the levels of each factor. Each cell in the data table should contain the values of the dependent variable for the corresponding levels of the two factors.</t>
  </si>
  <si>
    <r>
      <t>3. Perform the Two-Way ANOVA</t>
    </r>
    <r>
      <rPr>
        <sz val="11"/>
        <color theme="1"/>
        <rFont val="Aptos Narrow"/>
        <family val="2"/>
        <scheme val="minor"/>
      </rPr>
      <t>:</t>
    </r>
  </si>
  <si>
    <t>Use statistical software or tools to compute the ANOVA table, which includes the sum of squares, degrees of freedom, mean squares, F-values, and p-values for each factor and their interaction.</t>
  </si>
  <si>
    <t>Temperature (°F)</t>
  </si>
  <si>
    <t>Response 1 - Metarial Type1</t>
  </si>
  <si>
    <t>Response 1 - Metarial Type2</t>
  </si>
  <si>
    <t>Response 1 - Metarial Type3</t>
  </si>
  <si>
    <t>Response 2 - Metarial Type1</t>
  </si>
  <si>
    <t>Response 2 - Metarial Type2</t>
  </si>
  <si>
    <t>Response 2 - Metarial Type3</t>
  </si>
  <si>
    <t>Response 3 - Metarial Type1</t>
  </si>
  <si>
    <t>Response 3 - Metarial Type2</t>
  </si>
  <si>
    <t>Response 3 - Metarial Type3</t>
  </si>
  <si>
    <t>Response 4 - Metarial Type1</t>
  </si>
  <si>
    <t>Response 4 - Metarial Type2</t>
  </si>
  <si>
    <t>Response 4 - Metarial Type3</t>
  </si>
  <si>
    <t>Materials</t>
  </si>
  <si>
    <t>Battery Life (hours)</t>
  </si>
  <si>
    <t>(Temp)^2</t>
  </si>
  <si>
    <t>(Material)^2</t>
  </si>
  <si>
    <t>Temp*Material</t>
  </si>
  <si>
    <t>Regression Statistics</t>
  </si>
  <si>
    <t>Multiple R</t>
  </si>
  <si>
    <t>R Square</t>
  </si>
  <si>
    <t>Adjusted R Square</t>
  </si>
  <si>
    <t>Standard Error</t>
  </si>
  <si>
    <t>Observations</t>
  </si>
  <si>
    <t>Regression</t>
  </si>
  <si>
    <t>Residual</t>
  </si>
  <si>
    <t>Intercept</t>
  </si>
  <si>
    <t>Significance F</t>
  </si>
  <si>
    <t>Coefficients</t>
  </si>
  <si>
    <t>t Stat</t>
  </si>
  <si>
    <t>Lower 95%</t>
  </si>
  <si>
    <t>Upper 95%</t>
  </si>
  <si>
    <t>Lower 95.0%</t>
  </si>
  <si>
    <t>Upper 95.0%</t>
  </si>
  <si>
    <t>Hypothesis Testing in RSM</t>
  </si>
  <si>
    <t>1. Model Significance</t>
  </si>
  <si>
    <t>When fitting a response surface model, one of the primary hypotheses tested is whether the model itself is significant.</t>
  </si>
  <si>
    <r>
      <t>ANOVA (Analysis of Variance)</t>
    </r>
    <r>
      <rPr>
        <sz val="11"/>
        <color theme="1"/>
        <rFont val="Aptos Narrow"/>
        <family val="2"/>
        <scheme val="minor"/>
      </rPr>
      <t xml:space="preserve"> is typically used to test the significance of the overall model. The p-value from the ANOVA table indicates whether the model is statistically significant.</t>
    </r>
  </si>
  <si>
    <r>
      <t>Null Hypothesis (H0​)</t>
    </r>
    <r>
      <rPr>
        <sz val="11"/>
        <color theme="1"/>
        <rFont val="Aptos Narrow"/>
        <family val="2"/>
        <scheme val="minor"/>
      </rPr>
      <t>: The model is not significant (i.e., the response does not depend on the factors).</t>
    </r>
  </si>
  <si>
    <r>
      <t>Alternative Hypothesis (H1​)</t>
    </r>
    <r>
      <rPr>
        <sz val="11"/>
        <color theme="1"/>
        <rFont val="Aptos Narrow"/>
        <family val="2"/>
        <scheme val="minor"/>
      </rPr>
      <t>: The model is significant (i.e., the response does depend on the factors).</t>
    </r>
  </si>
  <si>
    <t>For each term in the response surface model (e.g., linear, quadratic, and interaction terms), hypothesis tests are conducted to determine their significance.</t>
  </si>
  <si>
    <t>The p-values associated with each coefficient in the regression output are used to test these hypotheses. Terms with p-values less than a chosen significance level (e.g., 0.05) are considered significant.</t>
  </si>
  <si>
    <t>2. Significance of Model Terms</t>
  </si>
  <si>
    <r>
      <t>Null Hypothesis (H0)</t>
    </r>
    <r>
      <rPr>
        <sz val="11"/>
        <color theme="1"/>
        <rFont val="Aptos Narrow"/>
        <family val="2"/>
        <scheme val="minor"/>
      </rPr>
      <t>: The coefficient of the term is equal to zero (i.e., the term has no effect on the response).</t>
    </r>
  </si>
  <si>
    <r>
      <t>Alternative Hypothesis (H1​)</t>
    </r>
    <r>
      <rPr>
        <sz val="11"/>
        <color theme="1"/>
        <rFont val="Aptos Narrow"/>
        <family val="2"/>
        <scheme val="minor"/>
      </rPr>
      <t>: The coefficient of the term is not equal to zero (i.e., the term has an effect on the response).</t>
    </r>
  </si>
  <si>
    <t>3. Lack of Fit Test</t>
  </si>
  <si>
    <t>The lack of fit test is used to determine if the model adequately fits the data.</t>
  </si>
  <si>
    <t>This test compares the residual error to the pure error (based on replicated observations). A significant lack of fit indicates that the model does not adequately capture the relationship between the factors and the response.</t>
  </si>
  <si>
    <r>
      <t>Null Hypothesis (H0)</t>
    </r>
    <r>
      <rPr>
        <sz val="11"/>
        <color theme="1"/>
        <rFont val="Aptos Narrow"/>
        <family val="2"/>
        <scheme val="minor"/>
      </rPr>
      <t>: The model fits the data well.</t>
    </r>
  </si>
  <si>
    <r>
      <t>Alternative Hypothesis (H1​)</t>
    </r>
    <r>
      <rPr>
        <sz val="11"/>
        <color theme="1"/>
        <rFont val="Aptos Narrow"/>
        <family val="2"/>
        <scheme val="minor"/>
      </rPr>
      <t>: The model does not fit the data well.</t>
    </r>
  </si>
  <si>
    <r>
      <t>Null Hypothesis (H0​)</t>
    </r>
    <r>
      <rPr>
        <sz val="11"/>
        <color theme="1"/>
        <rFont val="Aptos Narrow"/>
        <family val="2"/>
        <scheme val="minor"/>
      </rPr>
      <t>: The mean tensile strengths of the three materials are equal.</t>
    </r>
  </si>
  <si>
    <r>
      <t>Alternative Hypothesis (Ha)</t>
    </r>
    <r>
      <rPr>
        <sz val="11"/>
        <color theme="1"/>
        <rFont val="Aptos Narrow"/>
        <family val="2"/>
        <scheme val="minor"/>
      </rPr>
      <t>: At least one material has a different mean tensile strength.</t>
    </r>
  </si>
  <si>
    <t>H0A​: The means of the dependent variable are equal across the levels of factor A.</t>
  </si>
  <si>
    <t>H0B​: The means of the dependent variable are equal across the levels of factor B.</t>
  </si>
  <si>
    <t>H0AB​: There is no interaction effect between factors A and B.</t>
  </si>
  <si>
    <t>HaA​: At least one of the means of the dependent variable is different across the levels of factor A.</t>
  </si>
  <si>
    <t>HaB​: At least one of the means of the dependent variable is different across the levels of factor B.</t>
  </si>
  <si>
    <t>HaAB: There is an interaction effect between factors A and B.</t>
  </si>
  <si>
    <t>Objectives</t>
  </si>
  <si>
    <t>1. To understand the impact of temperature variations on battery life across different material types.</t>
  </si>
  <si>
    <t xml:space="preserve">   2. To investigate the interaction effects between material type and temperature on battery life.</t>
  </si>
  <si>
    <t>Hypothesis for Objective 1</t>
  </si>
  <si>
    <t>(i) Temperature Hypothesis (H1):</t>
  </si>
  <si>
    <t>Material Properties:</t>
  </si>
  <si>
    <t>Different materials used in batteries have distinct chemical and physical properties. These properties can affect how batteries react to temperature changes, potentially altering their performance, efficiency, and longevity. For instance, some materials might degrade faster at higher temperatures, affecting overall battery life.</t>
  </si>
  <si>
    <t>Temperature Sensitivity:</t>
  </si>
  <si>
    <t>Temperature is a critical environmental factor that impacts battery operation. It influences the electrochemical processes within the battery, affecting charge rates, discharge rates, and capacity retention. High or low temperatures can accelerate degradation processes or alter the electrolyte's effectiveness, leading to varied performance across different operational conditions.</t>
  </si>
  <si>
    <t>Optimizing Battery Design:</t>
  </si>
  <si>
    <t>By understanding how different materials react to temperature changes, manufacturers can optimize battery designs for specific applications. For example, a battery intended for use in cold climates might require materials that maintain performance at low temperatures, whereas in hot climates, materials that withstand high temperatures without degrading quickly would be preferable.</t>
  </si>
  <si>
    <t>Hypotheses Specifics</t>
  </si>
  <si>
    <t>1. Temperature Hypothesis (H1):</t>
  </si>
  <si>
    <t xml:space="preserve">Conducting ANOVA Test </t>
  </si>
  <si>
    <t>Hypothesis for Objective 2</t>
  </si>
  <si>
    <r>
      <t>Impact of Factors:</t>
    </r>
    <r>
      <rPr>
        <sz val="11"/>
        <color theme="1"/>
        <rFont val="Aptos Narrow"/>
        <family val="2"/>
        <scheme val="minor"/>
      </rPr>
      <t xml:space="preserve"> The significant P-values for both "Sample" and "Columns" suggest that adjustments or variations in these areas can lead to noticeable changes in outcomes, which could be crucial for optimization or improvement strategies in the related field.</t>
    </r>
  </si>
  <si>
    <r>
      <t>Interaction Importance:</t>
    </r>
    <r>
      <rPr>
        <sz val="11"/>
        <color theme="1"/>
        <rFont val="Aptos Narrow"/>
        <family val="2"/>
        <scheme val="minor"/>
      </rPr>
      <t xml:space="preserve"> The significant interaction tells us that the combination of factors from "Sample" and "Columns" has a unique effect that is not simply additive. This could mean that the optimal settings for one factor might depend on the settings of the other, a critical consideration for process tuning or product design.</t>
    </r>
  </si>
  <si>
    <r>
      <t>Practical Applications:</t>
    </r>
    <r>
      <rPr>
        <sz val="11"/>
        <color theme="1"/>
        <rFont val="Aptos Narrow"/>
        <family val="2"/>
        <scheme val="minor"/>
      </rPr>
      <t xml:space="preserve"> Based on these results, recommendations can be made regarding the optimal combination of "Sample" and "Columns" factors to maximize or optimize the desired response. It also emphasizes the need for a holistic approach in settings adjustments, as modifying one factor alone without considering its interaction could lead to suboptimal results.</t>
    </r>
  </si>
  <si>
    <r>
      <t>Further Research:</t>
    </r>
    <r>
      <rPr>
        <sz val="11"/>
        <color theme="1"/>
        <rFont val="Aptos Narrow"/>
        <family val="2"/>
        <scheme val="minor"/>
      </rPr>
      <t xml:space="preserve"> Given the significant interaction, further research could explore more detailed levels of these factors or additional factors that may influence the response. More granular experimentation could uncover more nuanced relationships and potentially more effective strategies for managing the factors studied.</t>
    </r>
  </si>
  <si>
    <t>In most research and analytical scenarios, using both p-values and interaction graphs together is recommended. The p-value provides the necessary statistical validation, while the interaction graph offers a clear visualization of how different variables interact. This combination ensures robust, interpretable results.</t>
  </si>
  <si>
    <t>Full Factorial Design (2 Factors, 3 Levels)</t>
  </si>
  <si>
    <t>Two-Factorial Design (2 Factors, 2 Levels)</t>
  </si>
  <si>
    <t>Number of Factors</t>
  </si>
  <si>
    <t>Number of Levels per Factor</t>
  </si>
  <si>
    <t>Total Runs</t>
  </si>
  <si>
    <t>Usage</t>
  </si>
  <si>
    <t>Study of two specific factors</t>
  </si>
  <si>
    <t>Reduced runs to study main effects and some interactions</t>
  </si>
  <si>
    <t>Advantages</t>
  </si>
  <si>
    <t>Detailed information on main effects and interactions</t>
  </si>
  <si>
    <t>Simple and easy to analyze</t>
  </si>
  <si>
    <t>Reduces number of runs, useful for many factors</t>
  </si>
  <si>
    <t>Disadvantages</t>
  </si>
  <si>
    <t>Resource-intensive</t>
  </si>
  <si>
    <t>Limited scope to two factors</t>
  </si>
  <si>
    <t>Higher-order interactions may be confounded</t>
  </si>
  <si>
    <t>Design Complexity</t>
  </si>
  <si>
    <t>High</t>
  </si>
  <si>
    <t>Low</t>
  </si>
  <si>
    <t>Single Factorial Design (1 Factor, Multiple Levels)</t>
  </si>
  <si>
    <t>Multiple (e.g., 3, 4, etc.)</t>
  </si>
  <si>
    <t>3 × 3 = 9</t>
  </si>
  <si>
    <t>2^2 = 4</t>
  </si>
  <si>
    <t>3^{2-1} = 3^1 = 3</t>
  </si>
  <si>
    <t>Number of levels (e.g., 3)</t>
  </si>
  <si>
    <t>Study the effect of a single factor on response</t>
  </si>
  <si>
    <t>Simple design and analysis</t>
  </si>
  <si>
    <t>Does not consider interactions between factors</t>
  </si>
  <si>
    <t>Aspects</t>
  </si>
  <si>
    <t>Fractional Factorial Design (2 Factors, 3 Levels)</t>
  </si>
  <si>
    <t>Complete study of all interactions</t>
  </si>
  <si>
    <t>STEPS  IN  TAGUCHI  METHODOLOGY:</t>
  </si>
  <si>
    <r>
      <t>Step-1: IDENTIFY  THE  MAIN  FUNCTION, </t>
    </r>
    <r>
      <rPr>
        <sz val="14"/>
        <color rgb="FFFF6600"/>
        <rFont val="Times New Roman"/>
        <family val="1"/>
      </rPr>
      <t>SIDE  EFFECTS</t>
    </r>
    <r>
      <rPr>
        <sz val="14"/>
        <color rgb="FF006600"/>
        <rFont val="Times New Roman"/>
        <family val="1"/>
      </rPr>
      <t>,  AND  </t>
    </r>
    <r>
      <rPr>
        <sz val="14"/>
        <color rgb="FFFF0000"/>
        <rFont val="Times New Roman"/>
        <family val="1"/>
      </rPr>
      <t>FAILURE  MODE</t>
    </r>
  </si>
  <si>
    <r>
      <t>Step-2: IDENTIFY  THE  </t>
    </r>
    <r>
      <rPr>
        <i/>
        <sz val="14"/>
        <color rgb="FFCC0000"/>
        <rFont val="Times New Roman"/>
        <family val="1"/>
      </rPr>
      <t>N</t>
    </r>
    <r>
      <rPr>
        <i/>
        <sz val="7.5"/>
        <color rgb="FF000000"/>
        <rFont val="Times New Roman"/>
        <family val="1"/>
      </rPr>
      <t>O</t>
    </r>
    <r>
      <rPr>
        <i/>
        <sz val="14"/>
        <color rgb="FFCC0000"/>
        <rFont val="Times New Roman"/>
        <family val="1"/>
      </rPr>
      <t>I</t>
    </r>
    <r>
      <rPr>
        <i/>
        <sz val="7.5"/>
        <color rgb="FF006600"/>
        <rFont val="Times New Roman"/>
        <family val="1"/>
      </rPr>
      <t>S</t>
    </r>
    <r>
      <rPr>
        <i/>
        <sz val="14"/>
        <color rgb="FFFF6600"/>
        <rFont val="Times New Roman"/>
        <family val="1"/>
      </rPr>
      <t>E</t>
    </r>
    <r>
      <rPr>
        <sz val="14"/>
        <color rgb="FFCC0000"/>
        <rFont val="Times New Roman"/>
        <family val="1"/>
      </rPr>
      <t>  FACTORS, TESTING  CONDITIONS,  AND  QUALITY  CHARACTERISTICS</t>
    </r>
  </si>
  <si>
    <t>Step-3: IDENTIFY  THE  OBJECTIVE  FUNCTION  TO  BE  OPTIMIZED</t>
  </si>
  <si>
    <t>Step-4: IDENTIFY  THE  CONTROL  FACTORS  AND  THEIR  LEVELS</t>
  </si>
  <si>
    <t>Step-5: SELECT  THE  ORTHOGONAL  ARRAY  MATRIX  EXPERIMENT</t>
  </si>
  <si>
    <t>Step-6: CONDUCT  THE  MATRIX  EXPERIMENT</t>
  </si>
  <si>
    <t>Step-7: ANALYZE  THE  DATA, PREDICT  THE  OPTIMUM  LEVELS  AND  PERFORMANCE</t>
  </si>
  <si>
    <t>Step-8: PERFORM  THE  VERIFICATION  EXPERIMENT AND  PLAN  THE  FUTURE  ACTION</t>
  </si>
  <si>
    <r>
      <t>Taguchi method is a scientifically disciplined mechanism for evaluating and implementing improvements in products, processes, materials, equipment, and facilities. These improvements are aimed at improving the desired characteristics and </t>
    </r>
    <r>
      <rPr>
        <i/>
        <sz val="14"/>
        <color rgb="FF000000"/>
        <rFont val="Times New Roman"/>
        <family val="1"/>
      </rPr>
      <t>simultaneously </t>
    </r>
    <r>
      <rPr>
        <sz val="14"/>
        <color rgb="FF000000"/>
        <rFont val="Times New Roman"/>
        <family val="1"/>
      </rPr>
      <t>reducing the number of defects by studying the key variables controlling the process and optimizing the procedures or design to yield the best results.</t>
    </r>
  </si>
  <si>
    <t>The method is applicable over a wide range of engineering fields that include processes that manufacture raw materials, sub systems, products for professional and consumer markets. In fact, the method can be applied to any process be it engineering fabrication, computer-aided-design, banking and service sectors etc. Taguchi method is useful for 'tuning' a given process for 'best' results.</t>
  </si>
  <si>
    <t>Taguchi proposed a standard 8-step procedure for applying his method for optimizing any process,</t>
  </si>
  <si>
    <t>Dr. Taguchi of Nippon Telephones and Telegraph Company, Japan has developed a method based on " ORTHOGONAL ARRAY " experiments which gives much reduced " variance " for the experiment with " optimum settings " of control parameters. Thus the marriage of Design of Experiments with optimization of control parameters to obtain BEST results is achieved in the Taguchi Method. "Orthogonal Arrays" (OA) provide a set of well balanced (minimum) experiments and Dr. Taguchi's Signal-to-Noise ratios (S/N), which are log functions of desired output, serve as objective functions for optimization, help in data analysis and prediction of optimum results.</t>
  </si>
  <si>
    <t>INTRODUCTION TO TAGUCHI METHOD (iitb.ac.in)</t>
  </si>
  <si>
    <t>Hypothesis for Model Significance:</t>
  </si>
  <si>
    <t>Null Hypothesis (H0): The regression model is not significant.</t>
  </si>
  <si>
    <t>Alternative Hypothesis (H1): The regression model is significant.</t>
  </si>
  <si>
    <t>The p-value (Significance F) is less than 0.05, so we reject the null hypothesis, indicating that the model is significant.</t>
  </si>
  <si>
    <t>Hypothesis for Individual Coefficients:</t>
  </si>
  <si>
    <t>For each coefficient (e.g., material type, temperature):</t>
  </si>
  <si>
    <t>Null Hypothesis (H0): The coefficient is equal to zero (no effect).</t>
  </si>
  <si>
    <t>Alternative Hypothesis (H1): The coefficient is not equal to zero (effect present).</t>
  </si>
  <si>
    <t>For material type (p-value = 0.1660), temperature (p-value = 0.5782), (Temp)^2 (p-value = 0.3043), (Material)^2 (p-value = 0.2621), and Temp*Material (p-value = 0.5680), we fail to reject the null hypothesis, indicating no significant effect at the 0.05 level.</t>
  </si>
  <si>
    <t>Alternative Hypothesis (Ha​): At least one group mean is different.</t>
  </si>
  <si>
    <t>Analysing the impacts of Temperature variations on battery across different material types: An Experimental Design Using ANOVA</t>
  </si>
  <si>
    <t>(ii) Interaction Hypothesis (H2):</t>
  </si>
  <si>
    <t>SUMMARY OUTPUT of First Order</t>
  </si>
  <si>
    <t>SUMMARY OUTPUT of second order</t>
  </si>
  <si>
    <r>
      <t>Statistical Significance:</t>
    </r>
    <r>
      <rPr>
        <sz val="11"/>
        <color theme="1"/>
        <rFont val="Aptos Narrow"/>
        <family val="2"/>
        <scheme val="minor"/>
      </rPr>
      <t xml:space="preserve"> All main effects ("Sample" and "Columns") and their interaction are statistically significant. This indicates that both factors and their interaction must be considered when analysing the impact on the dependent variable.</t>
    </r>
  </si>
  <si>
    <t>Null Hypothesis (H0): All group means are equal.</t>
  </si>
  <si>
    <t>Anova: Single Factor</t>
  </si>
  <si>
    <t>Groups</t>
  </si>
  <si>
    <t>Between Groups</t>
  </si>
  <si>
    <t>Within Groups</t>
  </si>
  <si>
    <r>
      <t>Null Hypothesis (H10):</t>
    </r>
    <r>
      <rPr>
        <sz val="11"/>
        <color rgb="FFFF0000"/>
        <rFont val="Calibri"/>
        <family val="2"/>
      </rPr>
      <t xml:space="preserve"> Temperature variations have no significant effect on battery life across different material types.</t>
    </r>
  </si>
  <si>
    <r>
      <t>Alternative Hypothesis (H1A):</t>
    </r>
    <r>
      <rPr>
        <sz val="11"/>
        <color theme="6"/>
        <rFont val="Calibri"/>
        <family val="2"/>
      </rPr>
      <t xml:space="preserve"> Temperature variations have a significant effect on battery life across different material types.</t>
    </r>
  </si>
  <si>
    <r>
      <t>Null Hypothesis (H20):</t>
    </r>
    <r>
      <rPr>
        <sz val="11"/>
        <color rgb="FFFF0000"/>
        <rFont val="Calibri"/>
        <family val="2"/>
      </rPr>
      <t xml:space="preserve"> There is no interaction effect between material type and temperature on battery life.</t>
    </r>
  </si>
  <si>
    <r>
      <t>Alternative Hypothesis (H2A):</t>
    </r>
    <r>
      <rPr>
        <sz val="11"/>
        <color theme="6"/>
        <rFont val="Calibri"/>
        <family val="2"/>
      </rPr>
      <t xml:space="preserve"> There is a significant interaction effect between material type and temperature on battery life.</t>
    </r>
  </si>
  <si>
    <r>
      <rPr>
        <b/>
        <sz val="11"/>
        <color theme="1"/>
        <rFont val="Calibri"/>
        <family val="2"/>
      </rPr>
      <t xml:space="preserve">Step 1: </t>
    </r>
    <r>
      <rPr>
        <sz val="11"/>
        <color theme="1"/>
        <rFont val="Calibri"/>
        <family val="2"/>
      </rPr>
      <t>Gather data : Collect Data on battery life across various Materials and varying Temperatures. Ensure that different combination of material type and temperature condition is tested multiple times to obtain replicates.</t>
    </r>
  </si>
  <si>
    <r>
      <rPr>
        <b/>
        <sz val="11"/>
        <color theme="1"/>
        <rFont val="Calibri"/>
        <family val="2"/>
      </rPr>
      <t>Step 2:</t>
    </r>
    <r>
      <rPr>
        <sz val="11"/>
        <color theme="1"/>
        <rFont val="Calibri"/>
        <family val="2"/>
      </rPr>
      <t xml:space="preserve"> Setup the Variables : </t>
    </r>
  </si>
  <si>
    <r>
      <rPr>
        <b/>
        <sz val="11"/>
        <color theme="1"/>
        <rFont val="Calibri"/>
        <family val="2"/>
      </rPr>
      <t xml:space="preserve">Independent Variables(Factors): </t>
    </r>
    <r>
      <rPr>
        <sz val="11"/>
        <color theme="1"/>
        <rFont val="Calibri"/>
        <family val="2"/>
      </rPr>
      <t xml:space="preserve">Temperatue and Material Types                       </t>
    </r>
    <r>
      <rPr>
        <b/>
        <sz val="11"/>
        <color theme="1"/>
        <rFont val="Calibri"/>
        <family val="2"/>
      </rPr>
      <t xml:space="preserve"> </t>
    </r>
  </si>
  <si>
    <r>
      <t xml:space="preserve">Dependent Variables(Responses): </t>
    </r>
    <r>
      <rPr>
        <sz val="11"/>
        <color theme="1"/>
        <rFont val="Calibri"/>
        <family val="2"/>
      </rPr>
      <t>Battery Life</t>
    </r>
  </si>
  <si>
    <r>
      <rPr>
        <b/>
        <sz val="11"/>
        <color theme="1"/>
        <rFont val="Calibri"/>
        <family val="2"/>
      </rPr>
      <t xml:space="preserve">Step 3: </t>
    </r>
    <r>
      <rPr>
        <sz val="11"/>
        <color theme="1"/>
        <rFont val="Calibri"/>
        <family val="2"/>
      </rPr>
      <t xml:space="preserve">Run Analysis by feeding the data and getting the resuts directly using any of the softwraes such as SPSS, Python, Data Analysis Tool Pak </t>
    </r>
  </si>
  <si>
    <r>
      <t>Step 4:</t>
    </r>
    <r>
      <rPr>
        <sz val="11"/>
        <color theme="1"/>
        <rFont val="Calibri"/>
        <family val="2"/>
      </rPr>
      <t xml:space="preserve"> Interpret the Results by checking the P- Values for Material Type(P1) and Temperature(P2) to conclude the results for Objective1 and Check the P- value for interaction(P3) to conclude the results for the Objective 2</t>
    </r>
  </si>
  <si>
    <r>
      <t>Step 5 : Conclusion: Discuss about findings :</t>
    </r>
    <r>
      <rPr>
        <sz val="11"/>
        <color theme="1"/>
        <rFont val="Calibri"/>
        <family val="2"/>
      </rPr>
      <t xml:space="preserve"> Discuss on whether material type and temperature have significant p-values, both factors independently influence battery life. Or whether a significant interaction p-value would further suggest that the optimal material for battery longevity could vary depending on the operating temperature. Further conclusion can talk on the</t>
    </r>
    <r>
      <rPr>
        <b/>
        <sz val="11"/>
        <color theme="1"/>
        <rFont val="Calibri"/>
        <family val="2"/>
      </rPr>
      <t xml:space="preserve"> implications of Practical applications</t>
    </r>
    <r>
      <rPr>
        <sz val="11"/>
        <color theme="1"/>
        <rFont val="Calibri"/>
        <family val="2"/>
      </rPr>
      <t xml:space="preserve"> where the  findings can be used to guide the selection of battery materials for specific environmental conditions, potentially leading to the development of more durable and efficient batteries.Future researches could also be added on conducting studies on more materials or wider temperature ranges to refine these findings more efficiently. Can also draw conclusion on </t>
    </r>
    <r>
      <rPr>
        <b/>
        <sz val="11"/>
        <color theme="1"/>
        <rFont val="Calibri"/>
        <family val="2"/>
      </rPr>
      <t xml:space="preserve">recommending </t>
    </r>
    <r>
      <rPr>
        <sz val="11"/>
        <color theme="1"/>
        <rFont val="Calibri"/>
        <family val="2"/>
      </rPr>
      <t xml:space="preserve">designs based on significant findings, recommend specific combinations of materials and temperatures that optimize battery life. </t>
    </r>
    <r>
      <rPr>
        <b/>
        <sz val="11"/>
        <color theme="1"/>
        <rFont val="Calibri"/>
        <family val="2"/>
      </rPr>
      <t>Limitations</t>
    </r>
    <r>
      <rPr>
        <sz val="11"/>
        <color theme="1"/>
        <rFont val="Calibri"/>
        <family val="2"/>
      </rPr>
      <t xml:space="preserve"> could also be discussed such as sample size, experimental setup, or external factors not controlled during testing.</t>
    </r>
  </si>
  <si>
    <t>This hypothesis explores whether temperature variations directly impact battery life, irrespective of material type. This understanding is essential for all battery applications, as it addresses fundamental operational limits and capabilities based on environmental exposure.</t>
  </si>
  <si>
    <t>This hypothesis delves deeper into the combined effects of material type and temperature on battery life. It's based on the premise that the performance of a battery is not solely dependent on its material or the ambient temperature but rather on how these factors interact. For example, some materials might show negligible performance degradation at high temperatures, while others might be severely affected. Testing this hypothesis helps identify which material types are best suited for specific temperature ranges, facilitating more targeted and efficient battery design and application.</t>
  </si>
  <si>
    <t>2. Interaction Hypothesis (H2):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</si>
</sst>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Aptos Narrow"/>
      <family val="2"/>
      <scheme val="minor"/>
    </font>
    <font>
      <b/>
      <sz val="11"/>
      <color theme="1"/>
      <name val="Aptos Narrow"/>
      <family val="2"/>
      <scheme val="minor"/>
    </font>
    <font>
      <i/>
      <sz val="11"/>
      <color theme="1"/>
      <name val="Aptos Narrow"/>
      <family val="2"/>
      <scheme val="minor"/>
    </font>
    <font>
      <b/>
      <sz val="13.5"/>
      <color theme="1"/>
      <name val="Aptos Narrow"/>
      <family val="2"/>
      <scheme val="minor"/>
    </font>
    <font>
      <b/>
      <sz val="12"/>
      <color theme="1"/>
      <name val="Aptos Narrow"/>
      <family val="2"/>
      <scheme val="minor"/>
    </font>
    <font>
      <i/>
      <sz val="10"/>
      <color theme="1"/>
      <name val="Aptos Narrow"/>
      <family val="2"/>
      <scheme val="minor"/>
    </font>
    <font>
      <u/>
      <sz val="11"/>
      <color theme="10"/>
      <name val="Aptos Narrow"/>
      <family val="2"/>
      <scheme val="minor"/>
    </font>
    <font>
      <sz val="14"/>
      <color rgb="FF000000"/>
      <name val="Times New Roman"/>
      <family val="1"/>
    </font>
    <font>
      <b/>
      <sz val="13.5"/>
      <color rgb="FF3333FF"/>
      <name val="Times New Roman"/>
      <family val="1"/>
    </font>
    <font>
      <sz val="14"/>
      <color rgb="FF006600"/>
      <name val="Times New Roman"/>
      <family val="1"/>
    </font>
    <font>
      <sz val="14"/>
      <color rgb="FFFF6600"/>
      <name val="Times New Roman"/>
      <family val="1"/>
    </font>
    <font>
      <sz val="14"/>
      <color rgb="FFFF0000"/>
      <name val="Times New Roman"/>
      <family val="1"/>
    </font>
    <font>
      <sz val="14"/>
      <color rgb="FFCC0000"/>
      <name val="Times New Roman"/>
      <family val="1"/>
    </font>
    <font>
      <i/>
      <sz val="14"/>
      <color rgb="FFCC0000"/>
      <name val="Times New Roman"/>
      <family val="1"/>
    </font>
    <font>
      <i/>
      <sz val="14"/>
      <color rgb="FF000000"/>
      <name val="Times New Roman"/>
      <family val="1"/>
    </font>
    <font>
      <i/>
      <sz val="7.5"/>
      <color rgb="FF000000"/>
      <name val="Times New Roman"/>
      <family val="1"/>
    </font>
    <font>
      <i/>
      <sz val="7.5"/>
      <color rgb="FF006600"/>
      <name val="Times New Roman"/>
      <family val="1"/>
    </font>
    <font>
      <i/>
      <sz val="14"/>
      <color rgb="FFFF6600"/>
      <name val="Times New Roman"/>
      <family val="1"/>
    </font>
    <font>
      <sz val="14"/>
      <color rgb="FF993366"/>
      <name val="Times New Roman"/>
      <family val="1"/>
    </font>
    <font>
      <sz val="14"/>
      <color rgb="FF3333FF"/>
      <name val="Times New Roman"/>
      <family val="1"/>
    </font>
    <font>
      <sz val="14"/>
      <color rgb="FFCC6600"/>
      <name val="Times New Roman"/>
      <family val="1"/>
    </font>
    <font>
      <b/>
      <sz val="11"/>
      <color theme="1"/>
      <name val="Calibri"/>
      <family val="2"/>
    </font>
    <font>
      <sz val="11"/>
      <color theme="1"/>
      <name val="Calibri"/>
      <family val="2"/>
    </font>
    <font>
      <b/>
      <sz val="13.5"/>
      <color theme="1"/>
      <name val="Calibri"/>
      <family val="2"/>
    </font>
    <font>
      <i/>
      <sz val="10"/>
      <color theme="1"/>
      <name val="Calibri"/>
      <family val="2"/>
    </font>
    <font>
      <b/>
      <sz val="11"/>
      <color rgb="FFFF0000"/>
      <name val="Calibri"/>
      <family val="2"/>
    </font>
    <font>
      <sz val="11"/>
      <color rgb="FFFF0000"/>
      <name val="Calibri"/>
      <family val="2"/>
    </font>
    <font>
      <b/>
      <sz val="11"/>
      <color theme="6"/>
      <name val="Calibri"/>
      <family val="2"/>
    </font>
    <font>
      <sz val="11"/>
      <color theme="6"/>
      <name val="Calibri"/>
      <family val="2"/>
    </font>
    <font>
      <i/>
      <sz val="11"/>
      <color theme="1"/>
      <name val="Calibri"/>
      <family val="2"/>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rgb="FFFFFF00"/>
        <bgColor indexed="64"/>
      </patternFill>
    </fill>
  </fills>
  <borders count="13">
    <border>
      <left/>
      <right/>
      <top/>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right/>
      <top/>
      <bottom style="medium">
        <color indexed="18"/>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dashed">
        <color indexed="64"/>
      </left>
      <right style="dashed">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87">
    <xf numFmtId="0" fontId="0" fillId="0" borderId="0" xfId="0"/>
    <xf numFmtId="0" fontId="0" fillId="0" borderId="0" xfId="0" applyAlignment="1">
      <alignment horizontal="center" vertical="center"/>
    </xf>
    <xf numFmtId="0" fontId="0" fillId="0" borderId="2" xfId="0" applyBorder="1"/>
    <xf numFmtId="0" fontId="2" fillId="0" borderId="3" xfId="0" applyFont="1" applyBorder="1" applyAlignment="1">
      <alignment horizontal="center"/>
    </xf>
    <xf numFmtId="0" fontId="3" fillId="0" borderId="0" xfId="0" applyFont="1" applyAlignment="1">
      <alignment vertical="center"/>
    </xf>
    <xf numFmtId="0" fontId="0" fillId="0" borderId="0" xfId="0" applyAlignment="1">
      <alignment horizontal="left" vertical="center" indent="1"/>
    </xf>
    <xf numFmtId="0" fontId="1" fillId="0" borderId="0" xfId="0" applyFont="1"/>
    <xf numFmtId="0" fontId="1" fillId="0" borderId="0" xfId="0" applyFont="1" applyAlignment="1">
      <alignment horizontal="left" vertical="center" indent="1"/>
    </xf>
    <xf numFmtId="0" fontId="0" fillId="0" borderId="0" xfId="0" applyAlignment="1">
      <alignment horizontal="left" vertical="center" indent="2"/>
    </xf>
    <xf numFmtId="0" fontId="4" fillId="0" borderId="0" xfId="0" applyFont="1" applyAlignment="1">
      <alignment vertical="center"/>
    </xf>
    <xf numFmtId="0" fontId="0" fillId="0" borderId="0" xfId="0" applyAlignment="1">
      <alignment horizontal="center" vertical="center" wrapText="1"/>
    </xf>
    <xf numFmtId="0" fontId="1" fillId="0" borderId="0" xfId="0" applyFont="1" applyAlignment="1">
      <alignment horizontal="center" vertical="center" wrapText="1"/>
    </xf>
    <xf numFmtId="0" fontId="0" fillId="0" borderId="0" xfId="0" applyAlignment="1">
      <alignment vertical="center" wrapText="1"/>
    </xf>
    <xf numFmtId="0" fontId="0" fillId="0" borderId="0" xfId="0" applyAlignment="1">
      <alignment horizontal="center"/>
    </xf>
    <xf numFmtId="0" fontId="5" fillId="0" borderId="4" xfId="0" applyFont="1" applyBorder="1" applyAlignment="1">
      <alignment horizontal="right"/>
    </xf>
    <xf numFmtId="0" fontId="5" fillId="0" borderId="0" xfId="0" applyFont="1" applyAlignment="1">
      <alignment horizontal="right"/>
    </xf>
    <xf numFmtId="0" fontId="2" fillId="0" borderId="0" xfId="0" applyFont="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1" fillId="0" borderId="0" xfId="0" applyFont="1" applyAlignment="1">
      <alignment horizontal="left" vertical="center" indent="2"/>
    </xf>
    <xf numFmtId="0" fontId="0" fillId="0" borderId="0" xfId="0" applyAlignment="1">
      <alignment horizontal="left" vertical="center" indent="3"/>
    </xf>
    <xf numFmtId="0" fontId="1" fillId="0" borderId="0" xfId="0" applyFont="1" applyAlignment="1">
      <alignment wrapText="1"/>
    </xf>
    <xf numFmtId="0" fontId="1" fillId="0" borderId="0" xfId="0" applyFont="1" applyAlignment="1">
      <alignment vertical="center" wrapText="1"/>
    </xf>
    <xf numFmtId="0" fontId="1" fillId="2" borderId="0" xfId="0" applyFont="1" applyFill="1" applyAlignment="1">
      <alignment horizontal="center" vertical="center" wrapText="1"/>
    </xf>
    <xf numFmtId="0" fontId="0" fillId="2" borderId="0" xfId="0" applyFill="1"/>
    <xf numFmtId="0" fontId="0" fillId="2" borderId="0" xfId="0" applyFill="1" applyAlignment="1">
      <alignment vertical="center" wrapText="1"/>
    </xf>
    <xf numFmtId="0" fontId="1" fillId="0" borderId="5" xfId="0" applyFont="1" applyBorder="1" applyAlignment="1">
      <alignment horizontal="center"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1" fillId="3" borderId="11" xfId="0" applyFont="1" applyFill="1" applyBorder="1" applyAlignment="1">
      <alignment horizontal="center" vertical="center" wrapText="1"/>
    </xf>
    <xf numFmtId="0" fontId="0" fillId="3" borderId="11" xfId="0" applyFill="1" applyBorder="1" applyAlignment="1">
      <alignment horizontal="center" vertical="center" wrapText="1"/>
    </xf>
    <xf numFmtId="0" fontId="1" fillId="4" borderId="11" xfId="0" applyFont="1" applyFill="1" applyBorder="1" applyAlignment="1">
      <alignment horizontal="center" vertical="center" wrapText="1"/>
    </xf>
    <xf numFmtId="0" fontId="0" fillId="4" borderId="11" xfId="0" applyFill="1" applyBorder="1" applyAlignment="1">
      <alignment horizontal="center" vertical="center" wrapText="1"/>
    </xf>
    <xf numFmtId="0" fontId="0" fillId="4" borderId="11" xfId="0" applyFill="1" applyBorder="1" applyAlignment="1">
      <alignment horizontal="center"/>
    </xf>
    <xf numFmtId="0" fontId="1" fillId="0" borderId="0" xfId="0" applyFont="1" applyAlignment="1">
      <alignment horizontal="left" wrapText="1"/>
    </xf>
    <xf numFmtId="0" fontId="0" fillId="2" borderId="7" xfId="0" applyFill="1" applyBorder="1" applyAlignment="1">
      <alignment horizontal="center" vertical="center" wrapText="1"/>
    </xf>
    <xf numFmtId="0" fontId="0" fillId="2" borderId="0" xfId="0" applyFill="1" applyAlignment="1">
      <alignment horizontal="center" vertical="center" wrapText="1"/>
    </xf>
    <xf numFmtId="0" fontId="0" fillId="2" borderId="8" xfId="0" applyFill="1" applyBorder="1" applyAlignment="1">
      <alignment horizontal="center" vertical="center" wrapText="1"/>
    </xf>
    <xf numFmtId="0" fontId="0" fillId="2" borderId="9" xfId="0" applyFill="1" applyBorder="1" applyAlignment="1">
      <alignment horizontal="center" vertical="center" wrapText="1"/>
    </xf>
    <xf numFmtId="0" fontId="0" fillId="2" borderId="2" xfId="0" applyFill="1" applyBorder="1" applyAlignment="1">
      <alignment horizontal="center" vertical="center" wrapText="1"/>
    </xf>
    <xf numFmtId="0" fontId="0" fillId="2" borderId="10" xfId="0" applyFill="1" applyBorder="1" applyAlignment="1">
      <alignment horizontal="center" vertical="center" wrapText="1"/>
    </xf>
    <xf numFmtId="0" fontId="8" fillId="0" borderId="0" xfId="0" applyFont="1" applyAlignment="1">
      <alignment vertical="center" wrapText="1"/>
    </xf>
    <xf numFmtId="0" fontId="9" fillId="0" borderId="0" xfId="0" applyFont="1" applyAlignment="1">
      <alignment vertical="center" wrapText="1"/>
    </xf>
    <xf numFmtId="0" fontId="12" fillId="0" borderId="0" xfId="0" applyFont="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10" fillId="0" borderId="0" xfId="0" applyFont="1" applyAlignment="1">
      <alignment vertical="center" wrapText="1"/>
    </xf>
    <xf numFmtId="0" fontId="7" fillId="0" borderId="0" xfId="0" applyFont="1" applyAlignment="1">
      <alignment vertical="center" wrapText="1"/>
    </xf>
    <xf numFmtId="0" fontId="20" fillId="0" borderId="0" xfId="0" applyFont="1" applyAlignment="1">
      <alignment vertical="center" wrapText="1"/>
    </xf>
    <xf numFmtId="0" fontId="7" fillId="0" borderId="0" xfId="0" applyFont="1" applyAlignment="1">
      <alignment wrapText="1"/>
    </xf>
    <xf numFmtId="0" fontId="6" fillId="0" borderId="0" xfId="1"/>
    <xf numFmtId="0" fontId="2" fillId="0" borderId="3" xfId="0" applyFont="1" applyBorder="1" applyAlignment="1">
      <alignment horizontal="centerContinuous"/>
    </xf>
    <xf numFmtId="0" fontId="0" fillId="6" borderId="0" xfId="0" applyFill="1"/>
    <xf numFmtId="0" fontId="0" fillId="6" borderId="2" xfId="0" applyFill="1" applyBorder="1"/>
    <xf numFmtId="0" fontId="21" fillId="0" borderId="0" xfId="0" applyFont="1"/>
    <xf numFmtId="0" fontId="22" fillId="0" borderId="0" xfId="0" applyFont="1" applyAlignment="1">
      <alignment horizontal="center"/>
    </xf>
    <xf numFmtId="0" fontId="22" fillId="0" borderId="0" xfId="0" applyFont="1"/>
    <xf numFmtId="0" fontId="22" fillId="5" borderId="12" xfId="0" applyFont="1" applyFill="1" applyBorder="1" applyAlignment="1">
      <alignment horizontal="center"/>
    </xf>
    <xf numFmtId="0" fontId="21" fillId="0" borderId="0" xfId="0" applyFont="1" applyAlignment="1">
      <alignment horizontal="center" vertical="center" wrapText="1"/>
    </xf>
    <xf numFmtId="0" fontId="21" fillId="5" borderId="12" xfId="0" applyFont="1" applyFill="1" applyBorder="1" applyAlignment="1">
      <alignment horizontal="center" vertical="center" wrapText="1"/>
    </xf>
    <xf numFmtId="0" fontId="22" fillId="0" borderId="0" xfId="0" applyFont="1" applyAlignment="1">
      <alignment vertical="center" wrapText="1"/>
    </xf>
    <xf numFmtId="0" fontId="23" fillId="0" borderId="0" xfId="0" applyFont="1" applyAlignment="1">
      <alignment vertical="center"/>
    </xf>
    <xf numFmtId="0" fontId="22" fillId="5" borderId="12" xfId="0" applyFont="1" applyFill="1" applyBorder="1" applyAlignment="1">
      <alignment horizontal="center" vertical="center" wrapText="1"/>
    </xf>
    <xf numFmtId="0" fontId="22" fillId="0" borderId="0" xfId="0" applyFont="1" applyAlignment="1">
      <alignment horizontal="left" vertical="center" indent="1"/>
    </xf>
    <xf numFmtId="0" fontId="24" fillId="0" borderId="4" xfId="0" applyFont="1" applyBorder="1" applyAlignment="1">
      <alignment horizontal="right"/>
    </xf>
    <xf numFmtId="0" fontId="24" fillId="0" borderId="0" xfId="0" applyFont="1" applyAlignment="1">
      <alignment horizontal="right"/>
    </xf>
    <xf numFmtId="0" fontId="21" fillId="0" borderId="0" xfId="0" applyFont="1" applyAlignment="1">
      <alignment horizontal="left"/>
    </xf>
    <xf numFmtId="0" fontId="25" fillId="0" borderId="0" xfId="0" applyFont="1" applyAlignment="1">
      <alignment vertical="center"/>
    </xf>
    <xf numFmtId="0" fontId="27" fillId="0" borderId="0" xfId="0" applyFont="1" applyAlignment="1">
      <alignment vertical="center"/>
    </xf>
    <xf numFmtId="0" fontId="24" fillId="0" borderId="0" xfId="0" applyFont="1" applyAlignment="1">
      <alignment horizontal="center"/>
    </xf>
    <xf numFmtId="0" fontId="21" fillId="0" borderId="0" xfId="0" applyFont="1" applyAlignment="1">
      <alignment vertical="center"/>
    </xf>
    <xf numFmtId="0" fontId="29" fillId="0" borderId="3" xfId="0" applyFont="1" applyBorder="1" applyAlignment="1">
      <alignment horizontal="center"/>
    </xf>
    <xf numFmtId="0" fontId="29" fillId="0" borderId="0" xfId="0" applyFont="1" applyAlignment="1">
      <alignment horizontal="center"/>
    </xf>
    <xf numFmtId="0" fontId="22" fillId="0" borderId="0" xfId="0" applyFont="1" applyAlignment="1">
      <alignment horizontal="left"/>
    </xf>
    <xf numFmtId="0" fontId="22" fillId="0" borderId="2" xfId="0" applyFont="1" applyBorder="1"/>
    <xf numFmtId="0" fontId="21" fillId="5" borderId="12" xfId="0" applyFont="1" applyFill="1" applyBorder="1" applyAlignment="1">
      <alignment horizontal="center"/>
    </xf>
    <xf numFmtId="0" fontId="22" fillId="0" borderId="0" xfId="0" applyFont="1" applyAlignment="1">
      <alignment wrapText="1"/>
    </xf>
    <xf numFmtId="0" fontId="21" fillId="0" borderId="0" xfId="0" applyFont="1" applyAlignment="1">
      <alignment horizontal="left" wrapText="1"/>
    </xf>
    <xf numFmtId="0" fontId="21" fillId="0" borderId="0" xfId="0" applyFont="1" applyAlignment="1">
      <alignment horizontal="left" vertical="center" wrapText="1"/>
    </xf>
    <xf numFmtId="0" fontId="0" fillId="0" borderId="0" xfId="0"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wrapText="1"/>
    </xf>
    <xf numFmtId="0" fontId="0" fillId="0" borderId="0" xfId="0" applyAlignment="1">
      <alignment horizontal="lef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Interaction Plot: Responses Vs Temperature for each Material Type</a:t>
            </a:r>
          </a:p>
        </c:rich>
      </c:tx>
      <c:layout>
        <c:manualLayout>
          <c:xMode val="edge"/>
          <c:yMode val="edge"/>
          <c:x val="0.15120267738362567"/>
          <c:y val="2.601625572135702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1253343674038003E-2"/>
          <c:y val="1.2238732920122029E-2"/>
          <c:w val="0.80040975042278406"/>
          <c:h val="0.88267360947441043"/>
        </c:manualLayout>
      </c:layout>
      <c:lineChart>
        <c:grouping val="standard"/>
        <c:varyColors val="0"/>
        <c:ser>
          <c:idx val="1"/>
          <c:order val="1"/>
          <c:tx>
            <c:strRef>
              <c:f>'interaction_graph_two factor'!$B$1</c:f>
              <c:strCache>
                <c:ptCount val="1"/>
                <c:pt idx="0">
                  <c:v>Response 1 - Metarial Type1</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'interaction_graph_two factor'!$A$2:$A$4</c:f>
              <c:numCache>
                <c:formatCode>General</c:formatCode>
                <c:ptCount val="3"/>
                <c:pt idx="0">
                  <c:v>15</c:v>
                </c:pt>
                <c:pt idx="1">
                  <c:v>70</c:v>
                </c:pt>
                <c:pt idx="2">
                  <c:v>125</c:v>
                </c:pt>
              </c:numCache>
            </c:numRef>
          </c:cat>
          <c:val>
            <c:numRef>
              <c:f>'interaction_graph_two factor'!$B$2:$B$4</c:f>
              <c:numCache>
                <c:formatCode>General</c:formatCode>
                <c:ptCount val="3"/>
                <c:pt idx="0">
                  <c:v>130</c:v>
                </c:pt>
                <c:pt idx="1">
                  <c:v>34</c:v>
                </c:pt>
                <c:pt idx="2">
                  <c:v>20</c:v>
                </c:pt>
              </c:numCache>
            </c:numRef>
          </c:val>
          <c:smooth val="0"/>
          <c:extLst>
            <c:ext xmlns:c16="http://schemas.microsoft.com/office/drawing/2014/chart" uri="{C3380CC4-5D6E-409C-BE32-E72D297353CC}">
              <c16:uniqueId val="{00000000-A46F-4989-B302-1217015C5E92}"/>
            </c:ext>
          </c:extLst>
        </c:ser>
        <c:ser>
          <c:idx val="2"/>
          <c:order val="2"/>
          <c:tx>
            <c:strRef>
              <c:f>'interaction_graph_two factor'!$C$1</c:f>
              <c:strCache>
                <c:ptCount val="1"/>
                <c:pt idx="0">
                  <c:v>Response 1 - Metarial Type2</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'interaction_graph_two factor'!$A$2:$A$4</c:f>
              <c:numCache>
                <c:formatCode>General</c:formatCode>
                <c:ptCount val="3"/>
                <c:pt idx="0">
                  <c:v>15</c:v>
                </c:pt>
                <c:pt idx="1">
                  <c:v>70</c:v>
                </c:pt>
                <c:pt idx="2">
                  <c:v>125</c:v>
                </c:pt>
              </c:numCache>
            </c:numRef>
          </c:cat>
          <c:val>
            <c:numRef>
              <c:f>'interaction_graph_two factor'!$C$2:$C$4</c:f>
              <c:numCache>
                <c:formatCode>General</c:formatCode>
                <c:ptCount val="3"/>
                <c:pt idx="0">
                  <c:v>150</c:v>
                </c:pt>
                <c:pt idx="1">
                  <c:v>136</c:v>
                </c:pt>
                <c:pt idx="2">
                  <c:v>25</c:v>
                </c:pt>
              </c:numCache>
            </c:numRef>
          </c:val>
          <c:smooth val="0"/>
          <c:extLst>
            <c:ext xmlns:c16="http://schemas.microsoft.com/office/drawing/2014/chart" uri="{C3380CC4-5D6E-409C-BE32-E72D297353CC}">
              <c16:uniqueId val="{00000001-A46F-4989-B302-1217015C5E92}"/>
            </c:ext>
          </c:extLst>
        </c:ser>
        <c:ser>
          <c:idx val="3"/>
          <c:order val="3"/>
          <c:tx>
            <c:strRef>
              <c:f>'interaction_graph_two factor'!$D$1</c:f>
              <c:strCache>
                <c:ptCount val="1"/>
                <c:pt idx="0">
                  <c:v>Response 1 - Metarial Type3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'interaction_graph_two factor'!$A$2:$A$4</c:f>
              <c:numCache>
                <c:formatCode>General</c:formatCode>
                <c:ptCount val="3"/>
                <c:pt idx="0">
                  <c:v>15</c:v>
                </c:pt>
                <c:pt idx="1">
                  <c:v>70</c:v>
                </c:pt>
                <c:pt idx="2">
                  <c:v>125</c:v>
                </c:pt>
              </c:numCache>
            </c:numRef>
          </c:cat>
          <c:val>
            <c:numRef>
              <c:f>'interaction_graph_two factor'!$D$2:$D$4</c:f>
              <c:numCache>
                <c:formatCode>General</c:formatCode>
                <c:ptCount val="3"/>
                <c:pt idx="0">
                  <c:v>138</c:v>
                </c:pt>
                <c:pt idx="1">
                  <c:v>174</c:v>
                </c:pt>
                <c:pt idx="2">
                  <c:v>96</c:v>
                </c:pt>
              </c:numCache>
            </c:numRef>
          </c:val>
          <c:smooth val="0"/>
          <c:extLst>
            <c:ext xmlns:c16="http://schemas.microsoft.com/office/drawing/2014/chart" uri="{C3380CC4-5D6E-409C-BE32-E72D297353CC}">
              <c16:uniqueId val="{00000002-A46F-4989-B302-1217015C5E92}"/>
            </c:ext>
          </c:extLst>
        </c:ser>
        <c:ser>
          <c:idx val="13"/>
          <c:order val="4"/>
          <c:tx>
            <c:strRef>
              <c:f>'interaction_graph_two factor'!$N$1</c:f>
              <c:strCache>
                <c:ptCount val="1"/>
              </c:strCache>
            </c:strRef>
          </c:tx>
          <c:spPr>
            <a:ln w="28575" cap="rnd">
              <a:solidFill>
                <a:schemeClr val="accent2">
                  <a:lumMod val="80000"/>
                  <a:lumOff val="20000"/>
                </a:schemeClr>
              </a:solid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factor'!$N$2:$N$4</c:f>
              <c:numCache>
                <c:formatCode>General</c:formatCode>
                <c:ptCount val="3"/>
              </c:numCache>
            </c:numRef>
          </c:val>
          <c:smooth val="0"/>
          <c:extLst>
            <c:ext xmlns:c16="http://schemas.microsoft.com/office/drawing/2014/chart" uri="{C3380CC4-5D6E-409C-BE32-E72D297353CC}">
              <c16:uniqueId val="{00000003-A46F-4989-B302-1217015C5E92}"/>
            </c:ext>
          </c:extLst>
        </c:ser>
        <c:ser>
          <c:idx val="14"/>
          <c:order val="5"/>
          <c:tx>
            <c:strRef>
              <c:f>'interaction_graph_two factor'!$O$1</c:f>
              <c:strCache>
                <c:ptCount val="1"/>
              </c:strCache>
            </c:strRef>
          </c:tx>
          <c:spPr>
            <a:ln w="28575" cap="rnd">
              <a:solidFill>
                <a:schemeClr val="accent3">
                  <a:lumMod val="80000"/>
                  <a:lumOff val="20000"/>
                </a:schemeClr>
              </a:solid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factor'!$O$2:$O$4</c:f>
              <c:numCache>
                <c:formatCode>General</c:formatCode>
                <c:ptCount val="3"/>
              </c:numCache>
            </c:numRef>
          </c:val>
          <c:smooth val="0"/>
          <c:extLst>
            <c:ext xmlns:c16="http://schemas.microsoft.com/office/drawing/2014/chart" uri="{C3380CC4-5D6E-409C-BE32-E72D297353CC}">
              <c16:uniqueId val="{00000004-A46F-4989-B302-1217015C5E92}"/>
            </c:ext>
          </c:extLst>
        </c:ser>
        <c:ser>
          <c:idx val="15"/>
          <c:order val="6"/>
          <c:tx>
            <c:strRef>
              <c:f>'interaction_graph_two factor'!$P$1</c:f>
              <c:strCache>
                <c:ptCount val="1"/>
              </c:strCache>
            </c:strRef>
          </c:tx>
          <c:spPr>
            <a:ln w="28575" cap="rnd">
              <a:solidFill>
                <a:schemeClr val="accent4">
                  <a:lumMod val="80000"/>
                  <a:lumOff val="20000"/>
                </a:schemeClr>
              </a:solid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factor'!$P$2:$P$4</c:f>
              <c:numCache>
                <c:formatCode>General</c:formatCode>
                <c:ptCount val="3"/>
              </c:numCache>
            </c:numRef>
          </c:val>
          <c:smooth val="0"/>
          <c:extLst>
            <c:ext xmlns:c16="http://schemas.microsoft.com/office/drawing/2014/chart" uri="{C3380CC4-5D6E-409C-BE32-E72D297353CC}">
              <c16:uniqueId val="{00000005-A46F-4989-B302-1217015C5E92}"/>
            </c:ext>
          </c:extLst>
        </c:ser>
        <c:ser>
          <c:idx val="16"/>
          <c:order val="7"/>
          <c:tx>
            <c:strRef>
              <c:f>'interaction_graph_two factor'!$Q$1</c:f>
              <c:strCache>
                <c:ptCount val="1"/>
              </c:strCache>
            </c:strRef>
          </c:tx>
          <c:spPr>
            <a:ln w="28575" cap="rnd">
              <a:solidFill>
                <a:schemeClr val="accent5">
                  <a:lumMod val="80000"/>
                  <a:lumOff val="20000"/>
                </a:schemeClr>
              </a:solidFill>
              <a:round/>
            </a:ln>
            <a:effectLst/>
          </c:spPr>
          <c:marker>
            <c:symbol val="circle"/>
            <c:size val="5"/>
            <c:spPr>
              <a:solidFill>
                <a:schemeClr val="accent5">
                  <a:lumMod val="80000"/>
                  <a:lumOff val="20000"/>
                </a:schemeClr>
              </a:solidFill>
              <a:ln w="9525">
                <a:solidFill>
                  <a:schemeClr val="accent5">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factor'!$Q$2:$Q$4</c:f>
              <c:numCache>
                <c:formatCode>General</c:formatCode>
                <c:ptCount val="3"/>
              </c:numCache>
            </c:numRef>
          </c:val>
          <c:smooth val="0"/>
          <c:extLst>
            <c:ext xmlns:c16="http://schemas.microsoft.com/office/drawing/2014/chart" uri="{C3380CC4-5D6E-409C-BE32-E72D297353CC}">
              <c16:uniqueId val="{00000006-A46F-4989-B302-1217015C5E92}"/>
            </c:ext>
          </c:extLst>
        </c:ser>
        <c:ser>
          <c:idx val="17"/>
          <c:order val="8"/>
          <c:tx>
            <c:strRef>
              <c:f>'interaction_graph_two factor'!$R$1</c:f>
              <c:strCache>
                <c:ptCount val="1"/>
              </c:strCache>
            </c:strRef>
          </c:tx>
          <c:spPr>
            <a:ln w="28575" cap="rnd">
              <a:solidFill>
                <a:schemeClr val="accent3">
                  <a:lumMod val="60000"/>
                  <a:lumOff val="40000"/>
                </a:schemeClr>
              </a:solid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factor'!$R$2:$R$4</c:f>
              <c:numCache>
                <c:formatCode>General</c:formatCode>
                <c:ptCount val="3"/>
              </c:numCache>
            </c:numRef>
          </c:val>
          <c:smooth val="0"/>
          <c:extLst>
            <c:ext xmlns:c16="http://schemas.microsoft.com/office/drawing/2014/chart" uri="{C3380CC4-5D6E-409C-BE32-E72D297353CC}">
              <c16:uniqueId val="{00000007-A46F-4989-B302-1217015C5E92}"/>
            </c:ext>
          </c:extLst>
        </c:ser>
        <c:ser>
          <c:idx val="18"/>
          <c:order val="9"/>
          <c:tx>
            <c:strRef>
              <c:f>'interaction_graph_two factor'!$S$1</c:f>
              <c:strCache>
                <c:ptCount val="1"/>
              </c:strCache>
            </c:strRef>
          </c:tx>
          <c:spPr>
            <a:ln w="28575" cap="rnd">
              <a:solidFill>
                <a:schemeClr val="accent1">
                  <a:lumMod val="80000"/>
                </a:schemeClr>
              </a:solidFill>
              <a:round/>
            </a:ln>
            <a:effectLst/>
          </c:spPr>
          <c:marker>
            <c:symbol val="circle"/>
            <c:size val="5"/>
            <c:spPr>
              <a:solidFill>
                <a:schemeClr val="accent1">
                  <a:lumMod val="80000"/>
                </a:schemeClr>
              </a:solidFill>
              <a:ln w="9525">
                <a:solidFill>
                  <a:schemeClr val="accent1">
                    <a:lumMod val="8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factor'!$S$2:$S$4</c:f>
              <c:numCache>
                <c:formatCode>General</c:formatCode>
                <c:ptCount val="3"/>
              </c:numCache>
            </c:numRef>
          </c:val>
          <c:smooth val="0"/>
          <c:extLst>
            <c:ext xmlns:c16="http://schemas.microsoft.com/office/drawing/2014/chart" uri="{C3380CC4-5D6E-409C-BE32-E72D297353CC}">
              <c16:uniqueId val="{00000008-A46F-4989-B302-1217015C5E92}"/>
            </c:ext>
          </c:extLst>
        </c:ser>
        <c:dLbls>
          <c:showLegendKey val="0"/>
          <c:showVal val="0"/>
          <c:showCatName val="0"/>
          <c:showSerName val="0"/>
          <c:showPercent val="0"/>
          <c:showBubbleSize val="0"/>
        </c:dLbls>
        <c:marker val="1"/>
        <c:smooth val="0"/>
        <c:axId val="1366810735"/>
        <c:axId val="1693295551"/>
        <c:extLst>
          <c:ext xmlns:c15="http://schemas.microsoft.com/office/drawing/2012/chart" uri="{02D57815-91ED-43cb-92C2-25804820EDAC}">
            <c15:filteredLineSeries>
              <c15:ser>
                <c:idx val="0"/>
                <c:order val="0"/>
                <c:tx>
                  <c:strRef>
                    <c:extLst>
                      <c:ext uri="{02D57815-91ED-43cb-92C2-25804820EDAC}">
                        <c15:formulaRef>
                          <c15:sqref>'interaction_graph_two factor'!$A$1</c15:sqref>
                        </c15:formulaRef>
                      </c:ext>
                    </c:extLst>
                    <c:strCache>
                      <c:ptCount val="1"/>
                      <c:pt idx="0">
                        <c:v>Temperature (°F)</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cat>
                <c:val>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val>
                <c:smooth val="0"/>
                <c:extLst>
                  <c:ext xmlns:c16="http://schemas.microsoft.com/office/drawing/2014/chart" uri="{C3380CC4-5D6E-409C-BE32-E72D297353CC}">
                    <c16:uniqueId val="{00000009-A46F-4989-B302-1217015C5E92}"/>
                  </c:ext>
                </c:extLst>
              </c15:ser>
            </c15:filteredLineSeries>
          </c:ext>
        </c:extLst>
      </c:lineChart>
      <c:catAx>
        <c:axId val="1366810735"/>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Temperature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_);\(#,##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3295551"/>
        <c:crosses val="autoZero"/>
        <c:auto val="1"/>
        <c:lblAlgn val="ctr"/>
        <c:lblOffset val="100"/>
        <c:noMultiLvlLbl val="0"/>
      </c:catAx>
      <c:valAx>
        <c:axId val="1693295551"/>
        <c:scaling>
          <c:orientation val="minMax"/>
        </c:scaling>
        <c:delete val="0"/>
        <c:axPos val="l"/>
        <c:majorGridlines>
          <c:spPr>
            <a:ln w="9525" cap="flat" cmpd="sng" algn="ctr">
              <a:solidFill>
                <a:schemeClr val="tx1">
                  <a:lumMod val="15000"/>
                  <a:lumOff val="85000"/>
                </a:schemeClr>
              </a:solidFill>
              <a:prstDash val="lgDash"/>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Response Values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6810735"/>
        <c:crosses val="autoZero"/>
        <c:crossBetween val="between"/>
      </c:valAx>
      <c:spPr>
        <a:noFill/>
        <a:ln>
          <a:noFill/>
        </a:ln>
        <a:effectLst/>
      </c:spPr>
    </c:plotArea>
    <c:legend>
      <c:legendPos val="b"/>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ayout>
        <c:manualLayout>
          <c:xMode val="edge"/>
          <c:yMode val="edge"/>
          <c:x val="0.86710310801313772"/>
          <c:y val="3.8368629957461438E-2"/>
          <c:w val="0.13217331440127361"/>
          <c:h val="0.9040545965475712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span"/>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Interaction Plot: Responses Vs Temperature for each Material Type</a:t>
            </a:r>
          </a:p>
        </c:rich>
      </c:tx>
      <c:layout>
        <c:manualLayout>
          <c:xMode val="edge"/>
          <c:yMode val="edge"/>
          <c:x val="0.15120267738362567"/>
          <c:y val="2.601625572135702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4837508465682729E-2"/>
          <c:y val="1.2238732920122029E-2"/>
          <c:w val="0.79493786168295233"/>
          <c:h val="0.89044823989474375"/>
        </c:manualLayout>
      </c:layout>
      <c:lineChart>
        <c:grouping val="standard"/>
        <c:varyColors val="0"/>
        <c:ser>
          <c:idx val="1"/>
          <c:order val="1"/>
          <c:tx>
            <c:strRef>
              <c:f>'interaction_graph_two factor'!$B$1</c:f>
              <c:strCache>
                <c:ptCount val="1"/>
                <c:pt idx="0">
                  <c:v>Response 1 - Metarial Type1</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'interaction_graph_two factor'!$A$2:$A$4</c:f>
              <c:numCache>
                <c:formatCode>General</c:formatCode>
                <c:ptCount val="3"/>
                <c:pt idx="0">
                  <c:v>15</c:v>
                </c:pt>
                <c:pt idx="1">
                  <c:v>70</c:v>
                </c:pt>
                <c:pt idx="2">
                  <c:v>125</c:v>
                </c:pt>
              </c:numCache>
            </c:numRef>
          </c:cat>
          <c:val>
            <c:numRef>
              <c:f>'interaction_graph_two factor'!$B$2:$B$4</c:f>
              <c:numCache>
                <c:formatCode>General</c:formatCode>
                <c:ptCount val="3"/>
                <c:pt idx="0">
                  <c:v>130</c:v>
                </c:pt>
                <c:pt idx="1">
                  <c:v>34</c:v>
                </c:pt>
                <c:pt idx="2">
                  <c:v>20</c:v>
                </c:pt>
              </c:numCache>
            </c:numRef>
          </c:val>
          <c:smooth val="0"/>
          <c:extLst>
            <c:ext xmlns:c16="http://schemas.microsoft.com/office/drawing/2014/chart" uri="{C3380CC4-5D6E-409C-BE32-E72D297353CC}">
              <c16:uniqueId val="{00000001-3EA2-4AC7-A1E3-F585B03E1ACD}"/>
            </c:ext>
          </c:extLst>
        </c:ser>
        <c:ser>
          <c:idx val="2"/>
          <c:order val="2"/>
          <c:tx>
            <c:strRef>
              <c:f>'interaction_graph_two factor'!$C$1</c:f>
              <c:strCache>
                <c:ptCount val="1"/>
                <c:pt idx="0">
                  <c:v>Response 1 - Metarial Type2</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'interaction_graph_two factor'!$A$2:$A$4</c:f>
              <c:numCache>
                <c:formatCode>General</c:formatCode>
                <c:ptCount val="3"/>
                <c:pt idx="0">
                  <c:v>15</c:v>
                </c:pt>
                <c:pt idx="1">
                  <c:v>70</c:v>
                </c:pt>
                <c:pt idx="2">
                  <c:v>125</c:v>
                </c:pt>
              </c:numCache>
            </c:numRef>
          </c:cat>
          <c:val>
            <c:numRef>
              <c:f>'interaction_graph_two factor'!$C$2:$C$4</c:f>
              <c:numCache>
                <c:formatCode>General</c:formatCode>
                <c:ptCount val="3"/>
                <c:pt idx="0">
                  <c:v>150</c:v>
                </c:pt>
                <c:pt idx="1">
                  <c:v>136</c:v>
                </c:pt>
                <c:pt idx="2">
                  <c:v>25</c:v>
                </c:pt>
              </c:numCache>
            </c:numRef>
          </c:val>
          <c:smooth val="0"/>
          <c:extLst>
            <c:ext xmlns:c16="http://schemas.microsoft.com/office/drawing/2014/chart" uri="{C3380CC4-5D6E-409C-BE32-E72D297353CC}">
              <c16:uniqueId val="{00000002-3EA2-4AC7-A1E3-F585B03E1ACD}"/>
            </c:ext>
          </c:extLst>
        </c:ser>
        <c:ser>
          <c:idx val="3"/>
          <c:order val="3"/>
          <c:tx>
            <c:strRef>
              <c:f>'interaction_graph_two factor'!$D$1</c:f>
              <c:strCache>
                <c:ptCount val="1"/>
                <c:pt idx="0">
                  <c:v>Response 1 - Metarial Type3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'interaction_graph_two factor'!$A$2:$A$4</c:f>
              <c:numCache>
                <c:formatCode>General</c:formatCode>
                <c:ptCount val="3"/>
                <c:pt idx="0">
                  <c:v>15</c:v>
                </c:pt>
                <c:pt idx="1">
                  <c:v>70</c:v>
                </c:pt>
                <c:pt idx="2">
                  <c:v>125</c:v>
                </c:pt>
              </c:numCache>
            </c:numRef>
          </c:cat>
          <c:val>
            <c:numRef>
              <c:f>'interaction_graph_two factor'!$D$2:$D$4</c:f>
              <c:numCache>
                <c:formatCode>General</c:formatCode>
                <c:ptCount val="3"/>
                <c:pt idx="0">
                  <c:v>138</c:v>
                </c:pt>
                <c:pt idx="1">
                  <c:v>174</c:v>
                </c:pt>
                <c:pt idx="2">
                  <c:v>96</c:v>
                </c:pt>
              </c:numCache>
            </c:numRef>
          </c:val>
          <c:smooth val="0"/>
          <c:extLst>
            <c:ext xmlns:c16="http://schemas.microsoft.com/office/drawing/2014/chart" uri="{C3380CC4-5D6E-409C-BE32-E72D297353CC}">
              <c16:uniqueId val="{00000003-3EA2-4AC7-A1E3-F585B03E1ACD}"/>
            </c:ext>
          </c:extLst>
        </c:ser>
        <c:ser>
          <c:idx val="4"/>
          <c:order val="4"/>
          <c:tx>
            <c:strRef>
              <c:f>'interaction_graph_two factor'!$E$1</c:f>
              <c:strCache>
                <c:ptCount val="1"/>
                <c:pt idx="0">
                  <c:v>Response 2 - Metarial Type1</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'interaction_graph_two factor'!$A$2:$A$4</c:f>
              <c:numCache>
                <c:formatCode>General</c:formatCode>
                <c:ptCount val="3"/>
                <c:pt idx="0">
                  <c:v>15</c:v>
                </c:pt>
                <c:pt idx="1">
                  <c:v>70</c:v>
                </c:pt>
                <c:pt idx="2">
                  <c:v>125</c:v>
                </c:pt>
              </c:numCache>
            </c:numRef>
          </c:cat>
          <c:val>
            <c:numRef>
              <c:f>'interaction_graph_two factor'!$E$2:$E$4</c:f>
              <c:numCache>
                <c:formatCode>General</c:formatCode>
                <c:ptCount val="3"/>
                <c:pt idx="0">
                  <c:v>155</c:v>
                </c:pt>
                <c:pt idx="1">
                  <c:v>40</c:v>
                </c:pt>
                <c:pt idx="2">
                  <c:v>70</c:v>
                </c:pt>
              </c:numCache>
            </c:numRef>
          </c:val>
          <c:smooth val="0"/>
          <c:extLst>
            <c:ext xmlns:c16="http://schemas.microsoft.com/office/drawing/2014/chart" uri="{C3380CC4-5D6E-409C-BE32-E72D297353CC}">
              <c16:uniqueId val="{00000004-3EA2-4AC7-A1E3-F585B03E1ACD}"/>
            </c:ext>
          </c:extLst>
        </c:ser>
        <c:ser>
          <c:idx val="5"/>
          <c:order val="5"/>
          <c:tx>
            <c:strRef>
              <c:f>'interaction_graph_two factor'!$F$1</c:f>
              <c:strCache>
                <c:ptCount val="1"/>
                <c:pt idx="0">
                  <c:v>Response 2 - Metarial Type2</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cat>
            <c:numRef>
              <c:f>'interaction_graph_two factor'!$A$2:$A$4</c:f>
              <c:numCache>
                <c:formatCode>General</c:formatCode>
                <c:ptCount val="3"/>
                <c:pt idx="0">
                  <c:v>15</c:v>
                </c:pt>
                <c:pt idx="1">
                  <c:v>70</c:v>
                </c:pt>
                <c:pt idx="2">
                  <c:v>125</c:v>
                </c:pt>
              </c:numCache>
            </c:numRef>
          </c:cat>
          <c:val>
            <c:numRef>
              <c:f>'interaction_graph_two factor'!$F$2:$F$4</c:f>
              <c:numCache>
                <c:formatCode>General</c:formatCode>
                <c:ptCount val="3"/>
                <c:pt idx="0">
                  <c:v>188</c:v>
                </c:pt>
                <c:pt idx="1">
                  <c:v>122</c:v>
                </c:pt>
                <c:pt idx="2">
                  <c:v>70</c:v>
                </c:pt>
              </c:numCache>
            </c:numRef>
          </c:val>
          <c:smooth val="0"/>
          <c:extLst>
            <c:ext xmlns:c16="http://schemas.microsoft.com/office/drawing/2014/chart" uri="{C3380CC4-5D6E-409C-BE32-E72D297353CC}">
              <c16:uniqueId val="{00000005-3EA2-4AC7-A1E3-F585B03E1ACD}"/>
            </c:ext>
          </c:extLst>
        </c:ser>
        <c:ser>
          <c:idx val="6"/>
          <c:order val="6"/>
          <c:tx>
            <c:strRef>
              <c:f>'interaction_graph_two factor'!$G$1</c:f>
              <c:strCache>
                <c:ptCount val="1"/>
                <c:pt idx="0">
                  <c:v>Response 2 - Metarial Type3</c:v>
                </c:pt>
              </c:strCache>
            </c:strRef>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factor'!$G$2:$G$4</c:f>
              <c:numCache>
                <c:formatCode>General</c:formatCode>
                <c:ptCount val="3"/>
                <c:pt idx="0">
                  <c:v>110</c:v>
                </c:pt>
                <c:pt idx="1">
                  <c:v>120</c:v>
                </c:pt>
                <c:pt idx="2">
                  <c:v>104</c:v>
                </c:pt>
              </c:numCache>
            </c:numRef>
          </c:val>
          <c:smooth val="0"/>
          <c:extLst>
            <c:ext xmlns:c16="http://schemas.microsoft.com/office/drawing/2014/chart" uri="{C3380CC4-5D6E-409C-BE32-E72D297353CC}">
              <c16:uniqueId val="{00000006-3EA2-4AC7-A1E3-F585B03E1ACD}"/>
            </c:ext>
          </c:extLst>
        </c:ser>
        <c:ser>
          <c:idx val="7"/>
          <c:order val="7"/>
          <c:tx>
            <c:strRef>
              <c:f>'interaction_graph_two factor'!$H$1</c:f>
              <c:strCache>
                <c:ptCount val="1"/>
                <c:pt idx="0">
                  <c:v>Response 3 - Metarial Type1</c:v>
                </c:pt>
              </c:strCache>
            </c:strRef>
          </c:tx>
          <c:spPr>
            <a:ln w="28575" cap="rnd">
              <a:solidFill>
                <a:schemeClr val="accent2"/>
              </a:solidFill>
              <a:round/>
            </a:ln>
            <a:effectLst/>
          </c:spPr>
          <c:marker>
            <c:symbol val="circle"/>
            <c:size val="5"/>
            <c:spPr>
              <a:solidFill>
                <a:schemeClr val="accent2">
                  <a:lumMod val="60000"/>
                </a:schemeClr>
              </a:solidFill>
              <a:ln w="9525">
                <a:solidFill>
                  <a:schemeClr val="accent2">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factor'!$H$2:$H$4</c:f>
              <c:numCache>
                <c:formatCode>General</c:formatCode>
                <c:ptCount val="3"/>
                <c:pt idx="0">
                  <c:v>74</c:v>
                </c:pt>
                <c:pt idx="1">
                  <c:v>80</c:v>
                </c:pt>
                <c:pt idx="2">
                  <c:v>82</c:v>
                </c:pt>
              </c:numCache>
            </c:numRef>
          </c:val>
          <c:smooth val="0"/>
          <c:extLst>
            <c:ext xmlns:c16="http://schemas.microsoft.com/office/drawing/2014/chart" uri="{C3380CC4-5D6E-409C-BE32-E72D297353CC}">
              <c16:uniqueId val="{00000007-3EA2-4AC7-A1E3-F585B03E1ACD}"/>
            </c:ext>
          </c:extLst>
        </c:ser>
        <c:ser>
          <c:idx val="8"/>
          <c:order val="8"/>
          <c:tx>
            <c:strRef>
              <c:f>'interaction_graph_two factor'!$I$1</c:f>
              <c:strCache>
                <c:ptCount val="1"/>
                <c:pt idx="0">
                  <c:v>Response 3 - Metarial Type2</c:v>
                </c:pt>
              </c:strCache>
            </c:strRef>
          </c:tx>
          <c:spPr>
            <a:ln w="28575" cap="rnd">
              <a:solidFill>
                <a:schemeClr val="accent3">
                  <a:lumMod val="60000"/>
                </a:schemeClr>
              </a:solidFill>
              <a:round/>
            </a:ln>
            <a:effectLst/>
          </c:spPr>
          <c:marker>
            <c:symbol val="circle"/>
            <c:size val="5"/>
            <c:spPr>
              <a:solidFill>
                <a:schemeClr val="accent3">
                  <a:lumMod val="60000"/>
                </a:schemeClr>
              </a:solidFill>
              <a:ln w="9525">
                <a:solidFill>
                  <a:schemeClr val="accent3">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factor'!$I$2:$I$4</c:f>
              <c:numCache>
                <c:formatCode>General</c:formatCode>
                <c:ptCount val="3"/>
                <c:pt idx="0">
                  <c:v>159</c:v>
                </c:pt>
                <c:pt idx="1">
                  <c:v>106</c:v>
                </c:pt>
                <c:pt idx="2">
                  <c:v>58</c:v>
                </c:pt>
              </c:numCache>
            </c:numRef>
          </c:val>
          <c:smooth val="0"/>
          <c:extLst>
            <c:ext xmlns:c16="http://schemas.microsoft.com/office/drawing/2014/chart" uri="{C3380CC4-5D6E-409C-BE32-E72D297353CC}">
              <c16:uniqueId val="{0000000B-3EA2-4AC7-A1E3-F585B03E1ACD}"/>
            </c:ext>
          </c:extLst>
        </c:ser>
        <c:ser>
          <c:idx val="9"/>
          <c:order val="9"/>
          <c:tx>
            <c:strRef>
              <c:f>'interaction_graph_two factor'!$J$1</c:f>
              <c:strCache>
                <c:ptCount val="1"/>
                <c:pt idx="0">
                  <c:v>Response 3 - Metarial Type3</c:v>
                </c:pt>
              </c:strCache>
            </c:strRef>
          </c:tx>
          <c:spPr>
            <a:ln w="28575" cap="rnd">
              <a:solidFill>
                <a:schemeClr val="accent4">
                  <a:lumMod val="60000"/>
                </a:schemeClr>
              </a:solidFill>
              <a:round/>
            </a:ln>
            <a:effectLst/>
          </c:spPr>
          <c:marker>
            <c:symbol val="circle"/>
            <c:size val="5"/>
            <c:spPr>
              <a:solidFill>
                <a:schemeClr val="accent4">
                  <a:lumMod val="60000"/>
                </a:schemeClr>
              </a:solidFill>
              <a:ln w="9525">
                <a:solidFill>
                  <a:schemeClr val="accent4">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factor'!$J$2:$J$4</c:f>
              <c:numCache>
                <c:formatCode>General</c:formatCode>
                <c:ptCount val="3"/>
                <c:pt idx="0">
                  <c:v>168</c:v>
                </c:pt>
                <c:pt idx="1">
                  <c:v>150</c:v>
                </c:pt>
                <c:pt idx="2">
                  <c:v>82</c:v>
                </c:pt>
              </c:numCache>
            </c:numRef>
          </c:val>
          <c:smooth val="0"/>
          <c:extLst>
            <c:ext xmlns:c16="http://schemas.microsoft.com/office/drawing/2014/chart" uri="{C3380CC4-5D6E-409C-BE32-E72D297353CC}">
              <c16:uniqueId val="{0000000C-3EA2-4AC7-A1E3-F585B03E1ACD}"/>
            </c:ext>
          </c:extLst>
        </c:ser>
        <c:ser>
          <c:idx val="10"/>
          <c:order val="10"/>
          <c:tx>
            <c:strRef>
              <c:f>'interaction_graph_two factor'!$K$1</c:f>
              <c:strCache>
                <c:ptCount val="1"/>
                <c:pt idx="0">
                  <c:v>Response 4 - Metarial Type1</c:v>
                </c:pt>
              </c:strCache>
            </c:strRef>
          </c:tx>
          <c:spPr>
            <a:ln w="28575" cap="rnd">
              <a:solidFill>
                <a:schemeClr val="accent5">
                  <a:lumMod val="60000"/>
                </a:schemeClr>
              </a:solidFill>
              <a:round/>
            </a:ln>
            <a:effectLst/>
          </c:spPr>
          <c:marker>
            <c:symbol val="circle"/>
            <c:size val="5"/>
            <c:spPr>
              <a:solidFill>
                <a:schemeClr val="accent5">
                  <a:lumMod val="60000"/>
                </a:schemeClr>
              </a:solidFill>
              <a:ln w="9525">
                <a:solidFill>
                  <a:schemeClr val="accent5">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factor'!$K$2:$K$4</c:f>
              <c:numCache>
                <c:formatCode>General</c:formatCode>
                <c:ptCount val="3"/>
                <c:pt idx="0">
                  <c:v>180</c:v>
                </c:pt>
                <c:pt idx="1">
                  <c:v>75</c:v>
                </c:pt>
                <c:pt idx="2">
                  <c:v>58</c:v>
                </c:pt>
              </c:numCache>
            </c:numRef>
          </c:val>
          <c:smooth val="0"/>
          <c:extLst>
            <c:ext xmlns:c16="http://schemas.microsoft.com/office/drawing/2014/chart" uri="{C3380CC4-5D6E-409C-BE32-E72D297353CC}">
              <c16:uniqueId val="{0000000D-3EA2-4AC7-A1E3-F585B03E1ACD}"/>
            </c:ext>
          </c:extLst>
        </c:ser>
        <c:ser>
          <c:idx val="12"/>
          <c:order val="11"/>
          <c:tx>
            <c:strRef>
              <c:f>'interaction_graph_two factor'!$M$1</c:f>
              <c:strCache>
                <c:ptCount val="1"/>
                <c:pt idx="0">
                  <c:v>Response 4 - Metarial Type3</c:v>
                </c:pt>
              </c:strCache>
            </c:strRef>
          </c:tx>
          <c:spPr>
            <a:ln w="28575" cap="rnd">
              <a:solidFill>
                <a:schemeClr val="accent1">
                  <a:lumMod val="60000"/>
                  <a:lumOff val="40000"/>
                </a:schemeClr>
              </a:solidFill>
              <a:round/>
            </a:ln>
            <a:effectLst/>
          </c:spPr>
          <c:marker>
            <c:symbol val="circle"/>
            <c:size val="5"/>
            <c:spPr>
              <a:solidFill>
                <a:schemeClr val="accent1">
                  <a:lumMod val="80000"/>
                  <a:lumOff val="20000"/>
                </a:schemeClr>
              </a:solidFill>
              <a:ln w="9525">
                <a:solidFill>
                  <a:schemeClr val="accent1">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factor'!$M$2:$M$4</c:f>
              <c:numCache>
                <c:formatCode>General</c:formatCode>
                <c:ptCount val="3"/>
                <c:pt idx="0">
                  <c:v>160</c:v>
                </c:pt>
                <c:pt idx="1">
                  <c:v>139</c:v>
                </c:pt>
                <c:pt idx="2">
                  <c:v>60</c:v>
                </c:pt>
              </c:numCache>
            </c:numRef>
          </c:val>
          <c:smooth val="0"/>
          <c:extLst>
            <c:ext xmlns:c16="http://schemas.microsoft.com/office/drawing/2014/chart" uri="{C3380CC4-5D6E-409C-BE32-E72D297353CC}">
              <c16:uniqueId val="{0000000F-3EA2-4AC7-A1E3-F585B03E1ACD}"/>
            </c:ext>
          </c:extLst>
        </c:ser>
        <c:ser>
          <c:idx val="13"/>
          <c:order val="12"/>
          <c:tx>
            <c:strRef>
              <c:f>'interaction_graph_two factor'!$N$1</c:f>
              <c:strCache>
                <c:ptCount val="1"/>
              </c:strCache>
            </c:strRef>
          </c:tx>
          <c:spPr>
            <a:ln w="28575" cap="rnd">
              <a:solidFill>
                <a:schemeClr val="accent2">
                  <a:lumMod val="80000"/>
                  <a:lumOff val="20000"/>
                </a:schemeClr>
              </a:solid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factor'!$N$2:$N$4</c:f>
              <c:numCache>
                <c:formatCode>General</c:formatCode>
                <c:ptCount val="3"/>
              </c:numCache>
            </c:numRef>
          </c:val>
          <c:smooth val="0"/>
          <c:extLst>
            <c:ext xmlns:c16="http://schemas.microsoft.com/office/drawing/2014/chart" uri="{C3380CC4-5D6E-409C-BE32-E72D297353CC}">
              <c16:uniqueId val="{00000010-3EA2-4AC7-A1E3-F585B03E1ACD}"/>
            </c:ext>
          </c:extLst>
        </c:ser>
        <c:ser>
          <c:idx val="14"/>
          <c:order val="13"/>
          <c:tx>
            <c:strRef>
              <c:f>'interaction_graph_two factor'!$O$1</c:f>
              <c:strCache>
                <c:ptCount val="1"/>
              </c:strCache>
            </c:strRef>
          </c:tx>
          <c:spPr>
            <a:ln w="28575" cap="rnd">
              <a:solidFill>
                <a:schemeClr val="accent3">
                  <a:lumMod val="80000"/>
                  <a:lumOff val="20000"/>
                </a:schemeClr>
              </a:solid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factor'!$O$2:$O$4</c:f>
              <c:numCache>
                <c:formatCode>General</c:formatCode>
                <c:ptCount val="3"/>
              </c:numCache>
            </c:numRef>
          </c:val>
          <c:smooth val="0"/>
          <c:extLst>
            <c:ext xmlns:c16="http://schemas.microsoft.com/office/drawing/2014/chart" uri="{C3380CC4-5D6E-409C-BE32-E72D297353CC}">
              <c16:uniqueId val="{00000011-3EA2-4AC7-A1E3-F585B03E1ACD}"/>
            </c:ext>
          </c:extLst>
        </c:ser>
        <c:ser>
          <c:idx val="15"/>
          <c:order val="14"/>
          <c:tx>
            <c:strRef>
              <c:f>'interaction_graph_two factor'!$P$1</c:f>
              <c:strCache>
                <c:ptCount val="1"/>
              </c:strCache>
            </c:strRef>
          </c:tx>
          <c:spPr>
            <a:ln w="28575" cap="rnd">
              <a:solidFill>
                <a:schemeClr val="accent4">
                  <a:lumMod val="80000"/>
                  <a:lumOff val="20000"/>
                </a:schemeClr>
              </a:solid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factor'!$P$2:$P$4</c:f>
              <c:numCache>
                <c:formatCode>General</c:formatCode>
                <c:ptCount val="3"/>
              </c:numCache>
            </c:numRef>
          </c:val>
          <c:smooth val="0"/>
          <c:extLst>
            <c:ext xmlns:c16="http://schemas.microsoft.com/office/drawing/2014/chart" uri="{C3380CC4-5D6E-409C-BE32-E72D297353CC}">
              <c16:uniqueId val="{00000012-3EA2-4AC7-A1E3-F585B03E1ACD}"/>
            </c:ext>
          </c:extLst>
        </c:ser>
        <c:ser>
          <c:idx val="16"/>
          <c:order val="15"/>
          <c:tx>
            <c:strRef>
              <c:f>'interaction_graph_two factor'!$Q$1</c:f>
              <c:strCache>
                <c:ptCount val="1"/>
              </c:strCache>
            </c:strRef>
          </c:tx>
          <c:spPr>
            <a:ln w="28575" cap="rnd">
              <a:solidFill>
                <a:schemeClr val="accent5">
                  <a:lumMod val="80000"/>
                  <a:lumOff val="20000"/>
                </a:schemeClr>
              </a:solidFill>
              <a:round/>
            </a:ln>
            <a:effectLst/>
          </c:spPr>
          <c:marker>
            <c:symbol val="circle"/>
            <c:size val="5"/>
            <c:spPr>
              <a:solidFill>
                <a:schemeClr val="accent5">
                  <a:lumMod val="80000"/>
                  <a:lumOff val="20000"/>
                </a:schemeClr>
              </a:solidFill>
              <a:ln w="9525">
                <a:solidFill>
                  <a:schemeClr val="accent5">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factor'!$Q$2:$Q$4</c:f>
              <c:numCache>
                <c:formatCode>General</c:formatCode>
                <c:ptCount val="3"/>
              </c:numCache>
            </c:numRef>
          </c:val>
          <c:smooth val="0"/>
          <c:extLst>
            <c:ext xmlns:c16="http://schemas.microsoft.com/office/drawing/2014/chart" uri="{C3380CC4-5D6E-409C-BE32-E72D297353CC}">
              <c16:uniqueId val="{00000013-3EA2-4AC7-A1E3-F585B03E1ACD}"/>
            </c:ext>
          </c:extLst>
        </c:ser>
        <c:ser>
          <c:idx val="17"/>
          <c:order val="16"/>
          <c:tx>
            <c:strRef>
              <c:f>'interaction_graph_two factor'!$R$1</c:f>
              <c:strCache>
                <c:ptCount val="1"/>
              </c:strCache>
            </c:strRef>
          </c:tx>
          <c:spPr>
            <a:ln w="28575" cap="rnd">
              <a:solidFill>
                <a:schemeClr val="accent3">
                  <a:lumMod val="60000"/>
                  <a:lumOff val="40000"/>
                </a:schemeClr>
              </a:solid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factor'!$R$2:$R$4</c:f>
              <c:numCache>
                <c:formatCode>General</c:formatCode>
                <c:ptCount val="3"/>
              </c:numCache>
            </c:numRef>
          </c:val>
          <c:smooth val="0"/>
          <c:extLst>
            <c:ext xmlns:c16="http://schemas.microsoft.com/office/drawing/2014/chart" uri="{C3380CC4-5D6E-409C-BE32-E72D297353CC}">
              <c16:uniqueId val="{00000014-3EA2-4AC7-A1E3-F585B03E1ACD}"/>
            </c:ext>
          </c:extLst>
        </c:ser>
        <c:ser>
          <c:idx val="18"/>
          <c:order val="17"/>
          <c:tx>
            <c:strRef>
              <c:f>'interaction_graph_two factor'!$S$1</c:f>
              <c:strCache>
                <c:ptCount val="1"/>
              </c:strCache>
            </c:strRef>
          </c:tx>
          <c:spPr>
            <a:ln w="28575" cap="rnd">
              <a:solidFill>
                <a:schemeClr val="accent1">
                  <a:lumMod val="80000"/>
                </a:schemeClr>
              </a:solidFill>
              <a:round/>
            </a:ln>
            <a:effectLst/>
          </c:spPr>
          <c:marker>
            <c:symbol val="circle"/>
            <c:size val="5"/>
            <c:spPr>
              <a:solidFill>
                <a:schemeClr val="accent1">
                  <a:lumMod val="80000"/>
                </a:schemeClr>
              </a:solidFill>
              <a:ln w="9525">
                <a:solidFill>
                  <a:schemeClr val="accent1">
                    <a:lumMod val="8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factor'!$S$2:$S$4</c:f>
              <c:numCache>
                <c:formatCode>General</c:formatCode>
                <c:ptCount val="3"/>
              </c:numCache>
            </c:numRef>
          </c:val>
          <c:smooth val="0"/>
          <c:extLst>
            <c:ext xmlns:c16="http://schemas.microsoft.com/office/drawing/2014/chart" uri="{C3380CC4-5D6E-409C-BE32-E72D297353CC}">
              <c16:uniqueId val="{00000015-3EA2-4AC7-A1E3-F585B03E1ACD}"/>
            </c:ext>
          </c:extLst>
        </c:ser>
        <c:dLbls>
          <c:showLegendKey val="0"/>
          <c:showVal val="0"/>
          <c:showCatName val="0"/>
          <c:showSerName val="0"/>
          <c:showPercent val="0"/>
          <c:showBubbleSize val="0"/>
        </c:dLbls>
        <c:marker val="1"/>
        <c:smooth val="0"/>
        <c:axId val="1366810735"/>
        <c:axId val="1693295551"/>
        <c:extLst>
          <c:ext xmlns:c15="http://schemas.microsoft.com/office/drawing/2012/chart" uri="{02D57815-91ED-43cb-92C2-25804820EDAC}">
            <c15:filteredLineSeries>
              <c15:ser>
                <c:idx val="0"/>
                <c:order val="0"/>
                <c:tx>
                  <c:strRef>
                    <c:extLst>
                      <c:ext uri="{02D57815-91ED-43cb-92C2-25804820EDAC}">
                        <c15:formulaRef>
                          <c15:sqref>'interaction_graph_two factor'!$A$1</c15:sqref>
                        </c15:formulaRef>
                      </c:ext>
                    </c:extLst>
                    <c:strCache>
                      <c:ptCount val="1"/>
                      <c:pt idx="0">
                        <c:v>Temperature (°F)</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cat>
                <c:val>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val>
                <c:smooth val="0"/>
                <c:extLst>
                  <c:ext xmlns:c16="http://schemas.microsoft.com/office/drawing/2014/chart" uri="{C3380CC4-5D6E-409C-BE32-E72D297353CC}">
                    <c16:uniqueId val="{00000000-3EA2-4AC7-A1E3-F585B03E1ACD}"/>
                  </c:ext>
                </c:extLst>
              </c15:ser>
            </c15:filteredLineSeries>
          </c:ext>
        </c:extLst>
      </c:lineChart>
      <c:catAx>
        <c:axId val="1366810735"/>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Temperature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_);\(#,##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3295551"/>
        <c:crosses val="autoZero"/>
        <c:auto val="1"/>
        <c:lblAlgn val="ctr"/>
        <c:lblOffset val="100"/>
        <c:noMultiLvlLbl val="0"/>
      </c:catAx>
      <c:valAx>
        <c:axId val="1693295551"/>
        <c:scaling>
          <c:orientation val="minMax"/>
        </c:scaling>
        <c:delete val="0"/>
        <c:axPos val="l"/>
        <c:majorGridlines>
          <c:spPr>
            <a:ln w="9525" cap="flat" cmpd="sng" algn="ctr">
              <a:solidFill>
                <a:schemeClr val="tx1">
                  <a:lumMod val="15000"/>
                  <a:lumOff val="85000"/>
                </a:schemeClr>
              </a:solidFill>
              <a:prstDash val="lgDash"/>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Response Values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6810735"/>
        <c:crosses val="autoZero"/>
        <c:crossBetween val="between"/>
      </c:valAx>
      <c:spPr>
        <a:noFill/>
        <a:ln>
          <a:noFill/>
        </a:ln>
        <a:effectLst/>
      </c:spPr>
    </c:plotArea>
    <c:legend>
      <c:legendPos val="b"/>
      <c:legendEntry>
        <c:idx val="11"/>
        <c:delete val="1"/>
      </c:legendEntry>
      <c:legendEntry>
        <c:idx val="12"/>
        <c:delete val="1"/>
      </c:legendEntry>
      <c:legendEntry>
        <c:idx val="13"/>
        <c:delete val="1"/>
      </c:legendEntry>
      <c:legendEntry>
        <c:idx val="14"/>
        <c:delete val="1"/>
      </c:legendEntry>
      <c:legendEntry>
        <c:idx val="15"/>
        <c:delete val="1"/>
      </c:legendEntry>
      <c:legendEntry>
        <c:idx val="16"/>
        <c:delete val="1"/>
      </c:legendEntry>
      <c:layout>
        <c:manualLayout>
          <c:xMode val="edge"/>
          <c:yMode val="edge"/>
          <c:x val="0.83613774962323895"/>
          <c:y val="3.8368629957461438E-2"/>
          <c:w val="0.16313866330683297"/>
          <c:h val="0.914735557298156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span"/>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Interaction Plot: Responses Vs Temperature for each Material Type</a:t>
            </a:r>
          </a:p>
        </c:rich>
      </c:tx>
      <c:layout>
        <c:manualLayout>
          <c:xMode val="edge"/>
          <c:yMode val="edge"/>
          <c:x val="0.15120267738362567"/>
          <c:y val="2.601625572135702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1253343674038003E-2"/>
          <c:y val="1.2238732920122029E-2"/>
          <c:w val="0.80040975042278406"/>
          <c:h val="0.88267360947441043"/>
        </c:manualLayout>
      </c:layout>
      <c:lineChart>
        <c:grouping val="standard"/>
        <c:varyColors val="0"/>
        <c:ser>
          <c:idx val="1"/>
          <c:order val="1"/>
          <c:tx>
            <c:strRef>
              <c:f>'interaction_graph_two factor'!$B$1</c:f>
              <c:strCache>
                <c:ptCount val="1"/>
                <c:pt idx="0">
                  <c:v>Response 1 - Metarial Type1</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dLbls>
            <c:dLbl>
              <c:idx val="0"/>
              <c:layout>
                <c:manualLayout>
                  <c:x val="-5.5339717282261773E-2"/>
                  <c:y val="5.8599835816391058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1EB0-455D-B836-A77F443EC2EF}"/>
                </c:ext>
              </c:extLst>
            </c:dLbl>
            <c:dLbl>
              <c:idx val="2"/>
              <c:layout>
                <c:manualLayout>
                  <c:x val="-1.287733698130415E-2"/>
                  <c:y val="4.084541703065189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1EB0-455D-B836-A77F443EC2E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factor'!$B$2:$B$4</c:f>
              <c:numCache>
                <c:formatCode>General</c:formatCode>
                <c:ptCount val="3"/>
                <c:pt idx="0">
                  <c:v>130</c:v>
                </c:pt>
                <c:pt idx="1">
                  <c:v>34</c:v>
                </c:pt>
                <c:pt idx="2">
                  <c:v>20</c:v>
                </c:pt>
              </c:numCache>
            </c:numRef>
          </c:val>
          <c:smooth val="0"/>
          <c:extLst>
            <c:ext xmlns:c16="http://schemas.microsoft.com/office/drawing/2014/chart" uri="{C3380CC4-5D6E-409C-BE32-E72D297353CC}">
              <c16:uniqueId val="{00000000-1EB0-455D-B836-A77F443EC2EF}"/>
            </c:ext>
          </c:extLst>
        </c:ser>
        <c:ser>
          <c:idx val="2"/>
          <c:order val="2"/>
          <c:tx>
            <c:strRef>
              <c:f>'interaction_graph_two factor'!$C$1</c:f>
              <c:strCache>
                <c:ptCount val="1"/>
                <c:pt idx="0">
                  <c:v>Response 1 - Metarial Type2</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dLbls>
            <c:dLbl>
              <c:idx val="0"/>
              <c:layout>
                <c:manualLayout>
                  <c:x val="-5.5339717282261773E-2"/>
                  <c:y val="-1.357636833447910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1EB0-455D-B836-A77F443EC2E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factor'!$C$2:$C$4</c:f>
              <c:numCache>
                <c:formatCode>General</c:formatCode>
                <c:ptCount val="3"/>
                <c:pt idx="0">
                  <c:v>150</c:v>
                </c:pt>
                <c:pt idx="1">
                  <c:v>136</c:v>
                </c:pt>
                <c:pt idx="2">
                  <c:v>25</c:v>
                </c:pt>
              </c:numCache>
            </c:numRef>
          </c:val>
          <c:smooth val="0"/>
          <c:extLst>
            <c:ext xmlns:c16="http://schemas.microsoft.com/office/drawing/2014/chart" uri="{C3380CC4-5D6E-409C-BE32-E72D297353CC}">
              <c16:uniqueId val="{00000001-1EB0-455D-B836-A77F443EC2EF}"/>
            </c:ext>
          </c:extLst>
        </c:ser>
        <c:ser>
          <c:idx val="3"/>
          <c:order val="3"/>
          <c:tx>
            <c:strRef>
              <c:f>'interaction_graph_two factor'!$D$1</c:f>
              <c:strCache>
                <c:ptCount val="1"/>
                <c:pt idx="0">
                  <c:v>Response 1 - Metarial Type3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dLbl>
              <c:idx val="0"/>
              <c:layout>
                <c:manualLayout>
                  <c:x val="-5.5339717282261773E-2"/>
                  <c:y val="-1.9145571848081799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1EB0-455D-B836-A77F443EC2E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factor'!$D$2:$D$4</c:f>
              <c:numCache>
                <c:formatCode>General</c:formatCode>
                <c:ptCount val="3"/>
                <c:pt idx="0">
                  <c:v>138</c:v>
                </c:pt>
                <c:pt idx="1">
                  <c:v>174</c:v>
                </c:pt>
                <c:pt idx="2">
                  <c:v>96</c:v>
                </c:pt>
              </c:numCache>
            </c:numRef>
          </c:val>
          <c:smooth val="0"/>
          <c:extLst>
            <c:ext xmlns:c16="http://schemas.microsoft.com/office/drawing/2014/chart" uri="{C3380CC4-5D6E-409C-BE32-E72D297353CC}">
              <c16:uniqueId val="{00000002-1EB0-455D-B836-A77F443EC2EF}"/>
            </c:ext>
          </c:extLst>
        </c:ser>
        <c:ser>
          <c:idx val="13"/>
          <c:order val="4"/>
          <c:tx>
            <c:strRef>
              <c:f>'interaction_graph_two factor'!$N$1</c:f>
              <c:strCache>
                <c:ptCount val="1"/>
              </c:strCache>
            </c:strRef>
          </c:tx>
          <c:spPr>
            <a:ln w="28575" cap="rnd">
              <a:solidFill>
                <a:schemeClr val="accent2">
                  <a:lumMod val="80000"/>
                  <a:lumOff val="20000"/>
                </a:schemeClr>
              </a:solid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factor'!$N$2:$N$4</c:f>
              <c:numCache>
                <c:formatCode>General</c:formatCode>
                <c:ptCount val="3"/>
              </c:numCache>
            </c:numRef>
          </c:val>
          <c:smooth val="0"/>
          <c:extLst>
            <c:ext xmlns:c16="http://schemas.microsoft.com/office/drawing/2014/chart" uri="{C3380CC4-5D6E-409C-BE32-E72D297353CC}">
              <c16:uniqueId val="{0000000B-1EB0-455D-B836-A77F443EC2EF}"/>
            </c:ext>
          </c:extLst>
        </c:ser>
        <c:ser>
          <c:idx val="14"/>
          <c:order val="5"/>
          <c:tx>
            <c:strRef>
              <c:f>'interaction_graph_two factor'!$O$1</c:f>
              <c:strCache>
                <c:ptCount val="1"/>
              </c:strCache>
            </c:strRef>
          </c:tx>
          <c:spPr>
            <a:ln w="28575" cap="rnd">
              <a:solidFill>
                <a:schemeClr val="accent3">
                  <a:lumMod val="80000"/>
                  <a:lumOff val="20000"/>
                </a:schemeClr>
              </a:solid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factor'!$O$2:$O$4</c:f>
              <c:numCache>
                <c:formatCode>General</c:formatCode>
                <c:ptCount val="3"/>
              </c:numCache>
            </c:numRef>
          </c:val>
          <c:smooth val="0"/>
          <c:extLst>
            <c:ext xmlns:c16="http://schemas.microsoft.com/office/drawing/2014/chart" uri="{C3380CC4-5D6E-409C-BE32-E72D297353CC}">
              <c16:uniqueId val="{0000000C-1EB0-455D-B836-A77F443EC2EF}"/>
            </c:ext>
          </c:extLst>
        </c:ser>
        <c:ser>
          <c:idx val="15"/>
          <c:order val="6"/>
          <c:tx>
            <c:strRef>
              <c:f>'interaction_graph_two factor'!$P$1</c:f>
              <c:strCache>
                <c:ptCount val="1"/>
              </c:strCache>
            </c:strRef>
          </c:tx>
          <c:spPr>
            <a:ln w="28575" cap="rnd">
              <a:solidFill>
                <a:schemeClr val="accent4">
                  <a:lumMod val="80000"/>
                  <a:lumOff val="20000"/>
                </a:schemeClr>
              </a:solid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factor'!$P$2:$P$4</c:f>
              <c:numCache>
                <c:formatCode>General</c:formatCode>
                <c:ptCount val="3"/>
              </c:numCache>
            </c:numRef>
          </c:val>
          <c:smooth val="0"/>
          <c:extLst>
            <c:ext xmlns:c16="http://schemas.microsoft.com/office/drawing/2014/chart" uri="{C3380CC4-5D6E-409C-BE32-E72D297353CC}">
              <c16:uniqueId val="{0000000D-1EB0-455D-B836-A77F443EC2EF}"/>
            </c:ext>
          </c:extLst>
        </c:ser>
        <c:ser>
          <c:idx val="16"/>
          <c:order val="7"/>
          <c:tx>
            <c:strRef>
              <c:f>'interaction_graph_two factor'!$Q$1</c:f>
              <c:strCache>
                <c:ptCount val="1"/>
              </c:strCache>
            </c:strRef>
          </c:tx>
          <c:spPr>
            <a:ln w="28575" cap="rnd">
              <a:solidFill>
                <a:schemeClr val="accent5">
                  <a:lumMod val="80000"/>
                  <a:lumOff val="20000"/>
                </a:schemeClr>
              </a:solidFill>
              <a:round/>
            </a:ln>
            <a:effectLst/>
          </c:spPr>
          <c:marker>
            <c:symbol val="circle"/>
            <c:size val="5"/>
            <c:spPr>
              <a:solidFill>
                <a:schemeClr val="accent5">
                  <a:lumMod val="80000"/>
                  <a:lumOff val="20000"/>
                </a:schemeClr>
              </a:solidFill>
              <a:ln w="9525">
                <a:solidFill>
                  <a:schemeClr val="accent5">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factor'!$Q$2:$Q$4</c:f>
              <c:numCache>
                <c:formatCode>General</c:formatCode>
                <c:ptCount val="3"/>
              </c:numCache>
            </c:numRef>
          </c:val>
          <c:smooth val="0"/>
          <c:extLst>
            <c:ext xmlns:c16="http://schemas.microsoft.com/office/drawing/2014/chart" uri="{C3380CC4-5D6E-409C-BE32-E72D297353CC}">
              <c16:uniqueId val="{0000000E-1EB0-455D-B836-A77F443EC2EF}"/>
            </c:ext>
          </c:extLst>
        </c:ser>
        <c:ser>
          <c:idx val="17"/>
          <c:order val="8"/>
          <c:tx>
            <c:strRef>
              <c:f>'interaction_graph_two factor'!$R$1</c:f>
              <c:strCache>
                <c:ptCount val="1"/>
              </c:strCache>
            </c:strRef>
          </c:tx>
          <c:spPr>
            <a:ln w="28575" cap="rnd">
              <a:solidFill>
                <a:schemeClr val="accent3">
                  <a:lumMod val="60000"/>
                  <a:lumOff val="40000"/>
                </a:schemeClr>
              </a:solid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factor'!$R$2:$R$4</c:f>
              <c:numCache>
                <c:formatCode>General</c:formatCode>
                <c:ptCount val="3"/>
              </c:numCache>
            </c:numRef>
          </c:val>
          <c:smooth val="0"/>
          <c:extLst>
            <c:ext xmlns:c16="http://schemas.microsoft.com/office/drawing/2014/chart" uri="{C3380CC4-5D6E-409C-BE32-E72D297353CC}">
              <c16:uniqueId val="{0000000F-1EB0-455D-B836-A77F443EC2EF}"/>
            </c:ext>
          </c:extLst>
        </c:ser>
        <c:ser>
          <c:idx val="18"/>
          <c:order val="9"/>
          <c:tx>
            <c:strRef>
              <c:f>'interaction_graph_two factor'!$S$1</c:f>
              <c:strCache>
                <c:ptCount val="1"/>
              </c:strCache>
            </c:strRef>
          </c:tx>
          <c:spPr>
            <a:ln w="28575" cap="rnd">
              <a:solidFill>
                <a:schemeClr val="accent1">
                  <a:lumMod val="80000"/>
                </a:schemeClr>
              </a:solidFill>
              <a:round/>
            </a:ln>
            <a:effectLst/>
          </c:spPr>
          <c:marker>
            <c:symbol val="circle"/>
            <c:size val="5"/>
            <c:spPr>
              <a:solidFill>
                <a:schemeClr val="accent1">
                  <a:lumMod val="80000"/>
                </a:schemeClr>
              </a:solidFill>
              <a:ln w="9525">
                <a:solidFill>
                  <a:schemeClr val="accent1">
                    <a:lumMod val="8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factor'!$S$2:$S$4</c:f>
              <c:numCache>
                <c:formatCode>General</c:formatCode>
                <c:ptCount val="3"/>
              </c:numCache>
            </c:numRef>
          </c:val>
          <c:smooth val="0"/>
          <c:extLst>
            <c:ext xmlns:c16="http://schemas.microsoft.com/office/drawing/2014/chart" uri="{C3380CC4-5D6E-409C-BE32-E72D297353CC}">
              <c16:uniqueId val="{00000010-1EB0-455D-B836-A77F443EC2EF}"/>
            </c:ext>
          </c:extLst>
        </c:ser>
        <c:dLbls>
          <c:dLblPos val="t"/>
          <c:showLegendKey val="0"/>
          <c:showVal val="1"/>
          <c:showCatName val="0"/>
          <c:showSerName val="0"/>
          <c:showPercent val="0"/>
          <c:showBubbleSize val="0"/>
        </c:dLbls>
        <c:marker val="1"/>
        <c:smooth val="0"/>
        <c:axId val="1366810735"/>
        <c:axId val="1693295551"/>
        <c:extLst>
          <c:ext xmlns:c15="http://schemas.microsoft.com/office/drawing/2012/chart" uri="{02D57815-91ED-43cb-92C2-25804820EDAC}">
            <c15:filteredLineSeries>
              <c15:ser>
                <c:idx val="0"/>
                <c:order val="0"/>
                <c:tx>
                  <c:strRef>
                    <c:extLst>
                      <c:ext uri="{02D57815-91ED-43cb-92C2-25804820EDAC}">
                        <c15:formulaRef>
                          <c15:sqref>'interaction_graph_two factor'!$A$1</c15:sqref>
                        </c15:formulaRef>
                      </c:ext>
                    </c:extLst>
                    <c:strCache>
                      <c:ptCount val="1"/>
                      <c:pt idx="0">
                        <c:v>Temperature (°F)</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cat>
                <c:val>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val>
                <c:smooth val="0"/>
                <c:extLst>
                  <c:ext xmlns:c16="http://schemas.microsoft.com/office/drawing/2014/chart" uri="{C3380CC4-5D6E-409C-BE32-E72D297353CC}">
                    <c16:uniqueId val="{00000011-1EB0-455D-B836-A77F443EC2EF}"/>
                  </c:ext>
                </c:extLst>
              </c15:ser>
            </c15:filteredLineSeries>
          </c:ext>
        </c:extLst>
      </c:lineChart>
      <c:catAx>
        <c:axId val="1366810735"/>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Temperature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_);\(#,##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3295551"/>
        <c:crosses val="autoZero"/>
        <c:auto val="1"/>
        <c:lblAlgn val="ctr"/>
        <c:lblOffset val="100"/>
        <c:noMultiLvlLbl val="0"/>
      </c:catAx>
      <c:valAx>
        <c:axId val="1693295551"/>
        <c:scaling>
          <c:orientation val="minMax"/>
        </c:scaling>
        <c:delete val="0"/>
        <c:axPos val="l"/>
        <c:majorGridlines>
          <c:spPr>
            <a:ln w="9525" cap="flat" cmpd="sng" algn="ctr">
              <a:solidFill>
                <a:schemeClr val="tx1">
                  <a:lumMod val="15000"/>
                  <a:lumOff val="85000"/>
                </a:schemeClr>
              </a:solidFill>
              <a:prstDash val="lgDash"/>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Response Values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6810735"/>
        <c:crosses val="autoZero"/>
        <c:crossBetween val="between"/>
      </c:valAx>
      <c:spPr>
        <a:noFill/>
        <a:ln>
          <a:noFill/>
        </a:ln>
        <a:effectLst/>
      </c:spPr>
    </c:plotArea>
    <c:legend>
      <c:legendPos val="b"/>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ayout>
        <c:manualLayout>
          <c:xMode val="edge"/>
          <c:yMode val="edge"/>
          <c:x val="0.86710310801313772"/>
          <c:y val="3.8368629957461438E-2"/>
          <c:w val="0.13217331440127361"/>
          <c:h val="0.9040545965475712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span"/>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11</xdr:col>
      <xdr:colOff>252413</xdr:colOff>
      <xdr:row>5</xdr:row>
      <xdr:rowOff>68262</xdr:rowOff>
    </xdr:from>
    <xdr:to>
      <xdr:col>22</xdr:col>
      <xdr:colOff>20638</xdr:colOff>
      <xdr:row>16</xdr:row>
      <xdr:rowOff>150813</xdr:rowOff>
    </xdr:to>
    <xdr:pic>
      <xdr:nvPicPr>
        <xdr:cNvPr id="2" name="Picture 1">
          <a:extLst>
            <a:ext uri="{FF2B5EF4-FFF2-40B4-BE49-F238E27FC236}">
              <a16:creationId xmlns:a16="http://schemas.microsoft.com/office/drawing/2014/main" id="{D2AC5540-7DBD-8E54-0A8E-755C2AAC3B96}"/>
            </a:ext>
          </a:extLst>
        </xdr:cNvPr>
        <xdr:cNvPicPr>
          <a:picLocks noChangeAspect="1" noChangeArrowheads="1"/>
        </xdr:cNvPicPr>
      </xdr:nvPicPr>
      <xdr:blipFill>
        <a:blip xmlns:r="http://schemas.openxmlformats.org/officeDocument/2006/relationships" r:embed="rId1">
          <a:biLevel thresh="75000"/>
          <a:extLst>
            <a:ext uri="{28A0092B-C50C-407E-A947-70E740481C1C}">
              <a14:useLocalDpi xmlns:a14="http://schemas.microsoft.com/office/drawing/2010/main" val="0"/>
            </a:ext>
          </a:extLst>
        </a:blip>
        <a:srcRect/>
        <a:stretch>
          <a:fillRect/>
        </a:stretch>
      </xdr:blipFill>
      <xdr:spPr bwMode="auto">
        <a:xfrm>
          <a:off x="7516813" y="1001712"/>
          <a:ext cx="7032625" cy="20383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460856</xdr:colOff>
      <xdr:row>10</xdr:row>
      <xdr:rowOff>51617</xdr:rowOff>
    </xdr:from>
    <xdr:to>
      <xdr:col>18</xdr:col>
      <xdr:colOff>216092</xdr:colOff>
      <xdr:row>26</xdr:row>
      <xdr:rowOff>72851</xdr:rowOff>
    </xdr:to>
    <xdr:pic>
      <xdr:nvPicPr>
        <xdr:cNvPr id="2" name="Picture 1">
          <a:extLst>
            <a:ext uri="{FF2B5EF4-FFF2-40B4-BE49-F238E27FC236}">
              <a16:creationId xmlns:a16="http://schemas.microsoft.com/office/drawing/2014/main" id="{824CE9BD-F7BD-CFAB-9E5E-11084902A5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06538" y="1821920"/>
          <a:ext cx="3738418" cy="2845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22</xdr:col>
      <xdr:colOff>416218</xdr:colOff>
      <xdr:row>2</xdr:row>
      <xdr:rowOff>157055</xdr:rowOff>
    </xdr:from>
    <xdr:to>
      <xdr:col>28</xdr:col>
      <xdr:colOff>206668</xdr:colOff>
      <xdr:row>15</xdr:row>
      <xdr:rowOff>175588</xdr:rowOff>
    </xdr:to>
    <xdr:pic>
      <xdr:nvPicPr>
        <xdr:cNvPr id="2" name="Picture 1">
          <a:extLst>
            <a:ext uri="{FF2B5EF4-FFF2-40B4-BE49-F238E27FC236}">
              <a16:creationId xmlns:a16="http://schemas.microsoft.com/office/drawing/2014/main" id="{0EB72F3C-BAA3-C1C0-92B9-3533579989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84668" y="521726"/>
          <a:ext cx="3562350" cy="24378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14</xdr:col>
      <xdr:colOff>275398</xdr:colOff>
      <xdr:row>30</xdr:row>
      <xdr:rowOff>100013</xdr:rowOff>
    </xdr:from>
    <xdr:to>
      <xdr:col>16</xdr:col>
      <xdr:colOff>581025</xdr:colOff>
      <xdr:row>35</xdr:row>
      <xdr:rowOff>47625</xdr:rowOff>
    </xdr:to>
    <xdr:cxnSp macro="">
      <xdr:nvCxnSpPr>
        <xdr:cNvPr id="4" name="Straight Arrow Connector 3">
          <a:extLst>
            <a:ext uri="{FF2B5EF4-FFF2-40B4-BE49-F238E27FC236}">
              <a16:creationId xmlns:a16="http://schemas.microsoft.com/office/drawing/2014/main" id="{3A576ACB-19D7-063F-E3D0-3B0266DDB2CB}"/>
            </a:ext>
          </a:extLst>
        </xdr:cNvPr>
        <xdr:cNvCxnSpPr>
          <a:stCxn id="7" idx="0"/>
        </xdr:cNvCxnSpPr>
      </xdr:nvCxnSpPr>
      <xdr:spPr>
        <a:xfrm flipV="1">
          <a:off x="9079811" y="5628655"/>
          <a:ext cx="1597714" cy="858699"/>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15</xdr:col>
      <xdr:colOff>184494</xdr:colOff>
      <xdr:row>31</xdr:row>
      <xdr:rowOff>109538</xdr:rowOff>
    </xdr:from>
    <xdr:to>
      <xdr:col>17</xdr:col>
      <xdr:colOff>19050</xdr:colOff>
      <xdr:row>36</xdr:row>
      <xdr:rowOff>555141</xdr:rowOff>
    </xdr:to>
    <xdr:cxnSp macro="">
      <xdr:nvCxnSpPr>
        <xdr:cNvPr id="6" name="Straight Arrow Connector 5">
          <a:extLst>
            <a:ext uri="{FF2B5EF4-FFF2-40B4-BE49-F238E27FC236}">
              <a16:creationId xmlns:a16="http://schemas.microsoft.com/office/drawing/2014/main" id="{3E695466-CECD-D5D8-5DE8-FB9B648CC983}"/>
            </a:ext>
          </a:extLst>
        </xdr:cNvPr>
        <xdr:cNvCxnSpPr>
          <a:stCxn id="8" idx="0"/>
        </xdr:cNvCxnSpPr>
      </xdr:nvCxnSpPr>
      <xdr:spPr>
        <a:xfrm flipV="1">
          <a:off x="9634951" y="5820397"/>
          <a:ext cx="1126642" cy="1389821"/>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13</xdr:col>
      <xdr:colOff>207065</xdr:colOff>
      <xdr:row>35</xdr:row>
      <xdr:rowOff>47625</xdr:rowOff>
    </xdr:from>
    <xdr:to>
      <xdr:col>15</xdr:col>
      <xdr:colOff>343729</xdr:colOff>
      <xdr:row>36</xdr:row>
      <xdr:rowOff>157369</xdr:rowOff>
    </xdr:to>
    <xdr:sp macro="" textlink="">
      <xdr:nvSpPr>
        <xdr:cNvPr id="7" name="TextBox 6">
          <a:extLst>
            <a:ext uri="{FF2B5EF4-FFF2-40B4-BE49-F238E27FC236}">
              <a16:creationId xmlns:a16="http://schemas.microsoft.com/office/drawing/2014/main" id="{47E4BC4C-968E-FD9B-BE87-5C1D5AE4733F}"/>
            </a:ext>
          </a:extLst>
        </xdr:cNvPr>
        <xdr:cNvSpPr txBox="1"/>
      </xdr:nvSpPr>
      <xdr:spPr>
        <a:xfrm>
          <a:off x="8365435" y="6487354"/>
          <a:ext cx="1428751" cy="3250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070C0"/>
              </a:solidFill>
            </a:rPr>
            <a:t>Material Type</a:t>
          </a:r>
        </a:p>
      </xdr:txBody>
    </xdr:sp>
    <xdr:clientData/>
  </xdr:twoCellAnchor>
  <xdr:twoCellAnchor>
    <xdr:from>
      <xdr:col>14</xdr:col>
      <xdr:colOff>22570</xdr:colOff>
      <xdr:row>36</xdr:row>
      <xdr:rowOff>555141</xdr:rowOff>
    </xdr:from>
    <xdr:to>
      <xdr:col>16</xdr:col>
      <xdr:colOff>346419</xdr:colOff>
      <xdr:row>36</xdr:row>
      <xdr:rowOff>802791</xdr:rowOff>
    </xdr:to>
    <xdr:sp macro="" textlink="">
      <xdr:nvSpPr>
        <xdr:cNvPr id="8" name="TextBox 7">
          <a:extLst>
            <a:ext uri="{FF2B5EF4-FFF2-40B4-BE49-F238E27FC236}">
              <a16:creationId xmlns:a16="http://schemas.microsoft.com/office/drawing/2014/main" id="{B48CEBA0-3672-41A0-9678-A3C6BAA4E27E}"/>
            </a:ext>
          </a:extLst>
        </xdr:cNvPr>
        <xdr:cNvSpPr txBox="1"/>
      </xdr:nvSpPr>
      <xdr:spPr>
        <a:xfrm>
          <a:off x="8826983" y="7210218"/>
          <a:ext cx="1615936"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070C0"/>
              </a:solidFill>
            </a:rPr>
            <a:t>Temperature</a:t>
          </a:r>
        </a:p>
      </xdr:txBody>
    </xdr:sp>
    <xdr:clientData/>
  </xdr:twoCellAnchor>
  <xdr:twoCellAnchor>
    <xdr:from>
      <xdr:col>5</xdr:col>
      <xdr:colOff>256759</xdr:colOff>
      <xdr:row>38</xdr:row>
      <xdr:rowOff>82826</xdr:rowOff>
    </xdr:from>
    <xdr:to>
      <xdr:col>16</xdr:col>
      <xdr:colOff>353251</xdr:colOff>
      <xdr:row>48</xdr:row>
      <xdr:rowOff>107259</xdr:rowOff>
    </xdr:to>
    <xdr:graphicFrame macro="">
      <xdr:nvGraphicFramePr>
        <xdr:cNvPr id="12" name="Chart 11">
          <a:extLst>
            <a:ext uri="{FF2B5EF4-FFF2-40B4-BE49-F238E27FC236}">
              <a16:creationId xmlns:a16="http://schemas.microsoft.com/office/drawing/2014/main" id="{F5FD3540-B0B3-4A2C-A168-97F26446C3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14</xdr:col>
      <xdr:colOff>404813</xdr:colOff>
      <xdr:row>0</xdr:row>
      <xdr:rowOff>0</xdr:rowOff>
    </xdr:from>
    <xdr:to>
      <xdr:col>24</xdr:col>
      <xdr:colOff>276226</xdr:colOff>
      <xdr:row>23</xdr:row>
      <xdr:rowOff>152399</xdr:rowOff>
    </xdr:to>
    <xdr:graphicFrame macro="">
      <xdr:nvGraphicFramePr>
        <xdr:cNvPr id="13" name="Chart 12">
          <a:extLst>
            <a:ext uri="{FF2B5EF4-FFF2-40B4-BE49-F238E27FC236}">
              <a16:creationId xmlns:a16="http://schemas.microsoft.com/office/drawing/2014/main" id="{743A0322-D002-ABD5-1632-01A90A2F873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66675</xdr:colOff>
      <xdr:row>5</xdr:row>
      <xdr:rowOff>47626</xdr:rowOff>
    </xdr:from>
    <xdr:to>
      <xdr:col>10</xdr:col>
      <xdr:colOff>552450</xdr:colOff>
      <xdr:row>23</xdr:row>
      <xdr:rowOff>57150</xdr:rowOff>
    </xdr:to>
    <xdr:graphicFrame macro="">
      <xdr:nvGraphicFramePr>
        <xdr:cNvPr id="14" name="Chart 13">
          <a:extLst>
            <a:ext uri="{FF2B5EF4-FFF2-40B4-BE49-F238E27FC236}">
              <a16:creationId xmlns:a16="http://schemas.microsoft.com/office/drawing/2014/main" id="{B205B161-EE1E-47E7-8D6B-418644D816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67FC5638-E4C6-4F36-9507-839C9C6B7110}">
  <we:reference id="db18cc72-1a17-45df-b60e-7ffb655e8af5" version="1.0.0.4" store="EXCatalog" storeType="EXCatalog"/>
  <we:alternateReferences>
    <we:reference id="WA104381701" version="1.0.0.4" store="en-GB" storeType="OMEX"/>
  </we:alternateReferences>
  <we:properties/>
  <we:bindings/>
  <we:snapshot xmlns:r="http://schemas.openxmlformats.org/officeDocument/2006/relationships"/>
</we:webextension>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hyperlink" Target="https://www.ee.iitb.ac.in/~apte/CV_PRA_TAGUCHI_INTRO.htm" TargetMode="Externa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32FA2-C8BD-4384-B93C-32E69E1D6AA7}">
  <dimension ref="A1:U64"/>
  <sheetViews>
    <sheetView tabSelected="1" zoomScale="110" zoomScaleNormal="110" workbookViewId="0">
      <selection activeCell="M15" sqref="M15"/>
    </sheetView>
  </sheetViews>
  <sheetFormatPr defaultRowHeight="14.4" x14ac:dyDescent="0.55000000000000004"/>
  <cols>
    <col min="1" max="1" width="9.15625" style="13" bestFit="1" customWidth="1"/>
    <col min="2" max="2" width="11.15625" style="13" customWidth="1"/>
    <col min="3" max="3" width="9.15625" style="13" bestFit="1" customWidth="1"/>
    <col min="4" max="5" width="8.83984375" style="13"/>
    <col min="6" max="6" width="9.15625" style="13" bestFit="1" customWidth="1"/>
    <col min="7" max="7" width="11.15625" style="13" customWidth="1"/>
    <col min="8" max="8" width="9.15625" style="13" bestFit="1" customWidth="1"/>
    <col min="9" max="9" width="10.68359375" style="13" customWidth="1"/>
    <col min="10" max="10" width="7.15625" style="13" customWidth="1"/>
    <col min="11" max="11" width="9.15625" style="13" bestFit="1" customWidth="1"/>
    <col min="13" max="13" width="14.89453125" customWidth="1"/>
    <col min="14" max="14" width="11.68359375" customWidth="1"/>
    <col min="15" max="15" width="12.68359375" customWidth="1"/>
    <col min="16" max="16" width="12.3125" customWidth="1"/>
    <col min="17" max="17" width="8.89453125" bestFit="1" customWidth="1"/>
    <col min="18" max="18" width="11.734375" bestFit="1" customWidth="1"/>
    <col min="19" max="21" width="8.89453125" bestFit="1" customWidth="1"/>
  </cols>
  <sheetData>
    <row r="1" spans="1:21" ht="43.2" x14ac:dyDescent="0.55000000000000004">
      <c r="A1" s="33" t="s">
        <v>41</v>
      </c>
      <c r="B1" s="33" t="s">
        <v>79</v>
      </c>
      <c r="C1" s="33" t="s">
        <v>93</v>
      </c>
      <c r="D1" s="11"/>
      <c r="E1" s="11"/>
      <c r="F1" s="35" t="s">
        <v>41</v>
      </c>
      <c r="G1" s="35" t="s">
        <v>79</v>
      </c>
      <c r="H1" s="35" t="s">
        <v>94</v>
      </c>
      <c r="I1" s="35" t="s">
        <v>95</v>
      </c>
      <c r="J1" s="35" t="s">
        <v>96</v>
      </c>
      <c r="K1" s="35" t="s">
        <v>93</v>
      </c>
    </row>
    <row r="2" spans="1:21" ht="14.7" thickBot="1" x14ac:dyDescent="0.6">
      <c r="A2" s="34">
        <v>1</v>
      </c>
      <c r="B2" s="34">
        <v>15</v>
      </c>
      <c r="C2" s="34">
        <v>130</v>
      </c>
      <c r="D2" s="10"/>
      <c r="E2" s="10"/>
      <c r="F2" s="36">
        <v>1</v>
      </c>
      <c r="G2" s="36">
        <v>15</v>
      </c>
      <c r="H2" s="37">
        <f>(G2)^2</f>
        <v>225</v>
      </c>
      <c r="I2" s="37">
        <f>(F2)^2</f>
        <v>1</v>
      </c>
      <c r="J2" s="37">
        <f>G2*F2</f>
        <v>15</v>
      </c>
      <c r="K2" s="36">
        <v>130</v>
      </c>
    </row>
    <row r="3" spans="1:21" x14ac:dyDescent="0.55000000000000004">
      <c r="A3" s="34">
        <v>1</v>
      </c>
      <c r="B3" s="34">
        <v>15</v>
      </c>
      <c r="C3" s="34">
        <v>155</v>
      </c>
      <c r="D3" s="10"/>
      <c r="E3" s="10"/>
      <c r="F3" s="36">
        <v>1</v>
      </c>
      <c r="G3" s="36">
        <v>15</v>
      </c>
      <c r="H3" s="37">
        <f t="shared" ref="H3:H37" si="0">(G3)^2</f>
        <v>225</v>
      </c>
      <c r="I3" s="37">
        <f t="shared" ref="I3:I37" si="1">(F3)^2</f>
        <v>1</v>
      </c>
      <c r="J3" s="37">
        <f t="shared" ref="J3:J37" si="2">G3*F3</f>
        <v>15</v>
      </c>
      <c r="K3" s="36">
        <v>155</v>
      </c>
      <c r="M3" s="55"/>
      <c r="N3" s="55"/>
    </row>
    <row r="4" spans="1:21" x14ac:dyDescent="0.55000000000000004">
      <c r="A4" s="34">
        <v>1</v>
      </c>
      <c r="B4" s="34">
        <v>15</v>
      </c>
      <c r="C4" s="34">
        <v>74</v>
      </c>
      <c r="D4" s="10"/>
      <c r="E4" s="10"/>
      <c r="F4" s="36">
        <v>1</v>
      </c>
      <c r="G4" s="36">
        <v>15</v>
      </c>
      <c r="H4" s="37">
        <f t="shared" si="0"/>
        <v>225</v>
      </c>
      <c r="I4" s="37">
        <f t="shared" si="1"/>
        <v>1</v>
      </c>
      <c r="J4" s="37">
        <f t="shared" si="2"/>
        <v>15</v>
      </c>
      <c r="K4" s="36">
        <v>74</v>
      </c>
    </row>
    <row r="5" spans="1:21" x14ac:dyDescent="0.55000000000000004">
      <c r="A5" s="34">
        <v>1</v>
      </c>
      <c r="B5" s="34">
        <v>15</v>
      </c>
      <c r="C5" s="34">
        <v>180</v>
      </c>
      <c r="D5" s="10"/>
      <c r="E5" s="10"/>
      <c r="F5" s="36">
        <v>1</v>
      </c>
      <c r="G5" s="36">
        <v>15</v>
      </c>
      <c r="H5" s="37">
        <f t="shared" si="0"/>
        <v>225</v>
      </c>
      <c r="I5" s="37">
        <f t="shared" si="1"/>
        <v>1</v>
      </c>
      <c r="J5" s="37">
        <f t="shared" si="2"/>
        <v>15</v>
      </c>
      <c r="K5" s="36">
        <v>180</v>
      </c>
    </row>
    <row r="6" spans="1:21" x14ac:dyDescent="0.55000000000000004">
      <c r="A6" s="34">
        <v>1</v>
      </c>
      <c r="B6" s="34">
        <v>70</v>
      </c>
      <c r="C6" s="34">
        <v>34</v>
      </c>
      <c r="D6" s="10"/>
      <c r="E6" s="10"/>
      <c r="F6" s="36">
        <v>1</v>
      </c>
      <c r="G6" s="36">
        <v>70</v>
      </c>
      <c r="H6" s="37">
        <f t="shared" si="0"/>
        <v>4900</v>
      </c>
      <c r="I6" s="37">
        <f t="shared" si="1"/>
        <v>1</v>
      </c>
      <c r="J6" s="37">
        <f t="shared" si="2"/>
        <v>70</v>
      </c>
      <c r="K6" s="36">
        <v>34</v>
      </c>
    </row>
    <row r="7" spans="1:21" x14ac:dyDescent="0.55000000000000004">
      <c r="A7" s="34">
        <v>1</v>
      </c>
      <c r="B7" s="34">
        <v>70</v>
      </c>
      <c r="C7" s="34">
        <v>40</v>
      </c>
      <c r="D7" s="10"/>
      <c r="E7" s="10"/>
      <c r="F7" s="36">
        <v>1</v>
      </c>
      <c r="G7" s="36">
        <v>70</v>
      </c>
      <c r="H7" s="37">
        <f t="shared" si="0"/>
        <v>4900</v>
      </c>
      <c r="I7" s="37">
        <f t="shared" si="1"/>
        <v>1</v>
      </c>
      <c r="J7" s="37">
        <f t="shared" si="2"/>
        <v>70</v>
      </c>
      <c r="K7" s="36">
        <v>40</v>
      </c>
    </row>
    <row r="8" spans="1:21" ht="14.7" thickBot="1" x14ac:dyDescent="0.6">
      <c r="A8" s="34">
        <v>1</v>
      </c>
      <c r="B8" s="34">
        <v>70</v>
      </c>
      <c r="C8" s="34">
        <v>80</v>
      </c>
      <c r="D8" s="10"/>
      <c r="E8" s="10"/>
      <c r="F8" s="36">
        <v>1</v>
      </c>
      <c r="G8" s="36">
        <v>70</v>
      </c>
      <c r="H8" s="37">
        <f t="shared" si="0"/>
        <v>4900</v>
      </c>
      <c r="I8" s="37">
        <f t="shared" si="1"/>
        <v>1</v>
      </c>
      <c r="J8" s="37">
        <f t="shared" si="2"/>
        <v>70</v>
      </c>
      <c r="K8" s="36">
        <v>80</v>
      </c>
      <c r="M8" s="2"/>
      <c r="N8" s="2"/>
    </row>
    <row r="9" spans="1:21" x14ac:dyDescent="0.55000000000000004">
      <c r="A9" s="34">
        <v>1</v>
      </c>
      <c r="B9" s="34">
        <v>70</v>
      </c>
      <c r="C9" s="34">
        <v>75</v>
      </c>
      <c r="D9" s="10"/>
      <c r="E9" s="10"/>
      <c r="F9" s="36">
        <v>1</v>
      </c>
      <c r="G9" s="36">
        <v>70</v>
      </c>
      <c r="H9" s="37">
        <f t="shared" si="0"/>
        <v>4900</v>
      </c>
      <c r="I9" s="37">
        <f t="shared" si="1"/>
        <v>1</v>
      </c>
      <c r="J9" s="37">
        <f t="shared" si="2"/>
        <v>70</v>
      </c>
      <c r="K9" s="36">
        <v>75</v>
      </c>
    </row>
    <row r="10" spans="1:21" ht="14.7" thickBot="1" x14ac:dyDescent="0.6">
      <c r="A10" s="34">
        <v>1</v>
      </c>
      <c r="B10" s="34">
        <v>125</v>
      </c>
      <c r="C10" s="34">
        <v>20</v>
      </c>
      <c r="D10" s="10"/>
      <c r="E10" s="10"/>
      <c r="F10" s="36">
        <v>1</v>
      </c>
      <c r="G10" s="36">
        <v>125</v>
      </c>
      <c r="H10" s="37">
        <f t="shared" si="0"/>
        <v>15625</v>
      </c>
      <c r="I10" s="37">
        <f t="shared" si="1"/>
        <v>1</v>
      </c>
      <c r="J10" s="37">
        <f t="shared" si="2"/>
        <v>125</v>
      </c>
      <c r="K10" s="36">
        <v>20</v>
      </c>
    </row>
    <row r="11" spans="1:21" x14ac:dyDescent="0.55000000000000004">
      <c r="A11" s="34">
        <v>1</v>
      </c>
      <c r="B11" s="34">
        <v>125</v>
      </c>
      <c r="C11" s="34">
        <v>70</v>
      </c>
      <c r="D11" s="10"/>
      <c r="E11" s="10"/>
      <c r="F11" s="36">
        <v>1</v>
      </c>
      <c r="G11" s="36">
        <v>125</v>
      </c>
      <c r="H11" s="37">
        <f t="shared" si="0"/>
        <v>15625</v>
      </c>
      <c r="I11" s="37">
        <f t="shared" si="1"/>
        <v>1</v>
      </c>
      <c r="J11" s="37">
        <f t="shared" si="2"/>
        <v>125</v>
      </c>
      <c r="K11" s="36">
        <v>70</v>
      </c>
      <c r="M11" s="3"/>
      <c r="N11" s="3"/>
      <c r="O11" s="3"/>
      <c r="P11" s="3"/>
      <c r="Q11" s="3"/>
      <c r="R11" s="3"/>
    </row>
    <row r="12" spans="1:21" x14ac:dyDescent="0.55000000000000004">
      <c r="A12" s="34">
        <v>1</v>
      </c>
      <c r="B12" s="34">
        <v>125</v>
      </c>
      <c r="C12" s="34">
        <v>82</v>
      </c>
      <c r="D12" s="10"/>
      <c r="E12" s="10"/>
      <c r="F12" s="36">
        <v>1</v>
      </c>
      <c r="G12" s="36">
        <v>125</v>
      </c>
      <c r="H12" s="37">
        <f t="shared" si="0"/>
        <v>15625</v>
      </c>
      <c r="I12" s="37">
        <f t="shared" si="1"/>
        <v>1</v>
      </c>
      <c r="J12" s="37">
        <f t="shared" si="2"/>
        <v>125</v>
      </c>
      <c r="K12" s="36">
        <v>82</v>
      </c>
    </row>
    <row r="13" spans="1:21" x14ac:dyDescent="0.55000000000000004">
      <c r="A13" s="34">
        <v>1</v>
      </c>
      <c r="B13" s="34">
        <v>125</v>
      </c>
      <c r="C13" s="34">
        <v>58</v>
      </c>
      <c r="D13" s="10"/>
      <c r="E13" s="10"/>
      <c r="F13" s="36">
        <v>1</v>
      </c>
      <c r="G13" s="36">
        <v>125</v>
      </c>
      <c r="H13" s="37">
        <f t="shared" si="0"/>
        <v>15625</v>
      </c>
      <c r="I13" s="37">
        <f t="shared" si="1"/>
        <v>1</v>
      </c>
      <c r="J13" s="37">
        <f t="shared" si="2"/>
        <v>125</v>
      </c>
      <c r="K13" s="36">
        <v>58</v>
      </c>
    </row>
    <row r="14" spans="1:21" ht="14.7" thickBot="1" x14ac:dyDescent="0.6">
      <c r="A14" s="34">
        <v>2</v>
      </c>
      <c r="B14" s="34">
        <v>15</v>
      </c>
      <c r="C14" s="34">
        <v>150</v>
      </c>
      <c r="D14" s="10"/>
      <c r="E14" s="10"/>
      <c r="F14" s="36">
        <v>2</v>
      </c>
      <c r="G14" s="36">
        <v>15</v>
      </c>
      <c r="H14" s="37">
        <f t="shared" si="0"/>
        <v>225</v>
      </c>
      <c r="I14" s="37">
        <f t="shared" si="1"/>
        <v>4</v>
      </c>
      <c r="J14" s="37">
        <f t="shared" si="2"/>
        <v>30</v>
      </c>
      <c r="K14" s="36">
        <v>150</v>
      </c>
      <c r="M14" s="2"/>
      <c r="N14" s="2"/>
      <c r="O14" s="2"/>
      <c r="P14" s="2"/>
      <c r="Q14" s="2"/>
      <c r="R14" s="2"/>
    </row>
    <row r="15" spans="1:21" ht="14.7" thickBot="1" x14ac:dyDescent="0.6">
      <c r="A15" s="34">
        <v>2</v>
      </c>
      <c r="B15" s="34">
        <v>15</v>
      </c>
      <c r="C15" s="34">
        <v>188</v>
      </c>
      <c r="D15" s="10"/>
      <c r="E15" s="10"/>
      <c r="F15" s="36">
        <v>2</v>
      </c>
      <c r="G15" s="36">
        <v>15</v>
      </c>
      <c r="H15" s="37">
        <f t="shared" si="0"/>
        <v>225</v>
      </c>
      <c r="I15" s="37">
        <f t="shared" si="1"/>
        <v>4</v>
      </c>
      <c r="J15" s="37">
        <f t="shared" si="2"/>
        <v>30</v>
      </c>
      <c r="K15" s="36">
        <v>188</v>
      </c>
    </row>
    <row r="16" spans="1:21" x14ac:dyDescent="0.55000000000000004">
      <c r="A16" s="34">
        <v>2</v>
      </c>
      <c r="B16" s="34">
        <v>15</v>
      </c>
      <c r="C16" s="34">
        <v>159</v>
      </c>
      <c r="D16" s="10"/>
      <c r="E16" s="10"/>
      <c r="F16" s="36">
        <v>2</v>
      </c>
      <c r="G16" s="36">
        <v>15</v>
      </c>
      <c r="H16" s="37">
        <f t="shared" si="0"/>
        <v>225</v>
      </c>
      <c r="I16" s="37">
        <f t="shared" si="1"/>
        <v>4</v>
      </c>
      <c r="J16" s="37">
        <f t="shared" si="2"/>
        <v>30</v>
      </c>
      <c r="K16" s="36">
        <v>159</v>
      </c>
      <c r="M16" s="3"/>
      <c r="N16" s="3"/>
      <c r="O16" s="3"/>
      <c r="P16" s="3"/>
      <c r="Q16" s="3"/>
      <c r="R16" s="3"/>
      <c r="S16" s="3"/>
      <c r="T16" s="3"/>
      <c r="U16" s="3"/>
    </row>
    <row r="17" spans="1:21" x14ac:dyDescent="0.55000000000000004">
      <c r="A17" s="34">
        <v>2</v>
      </c>
      <c r="B17" s="34">
        <v>15</v>
      </c>
      <c r="C17" s="34">
        <v>126</v>
      </c>
      <c r="D17" s="10"/>
      <c r="E17" s="10"/>
      <c r="F17" s="36">
        <v>2</v>
      </c>
      <c r="G17" s="36">
        <v>15</v>
      </c>
      <c r="H17" s="37">
        <f t="shared" si="0"/>
        <v>225</v>
      </c>
      <c r="I17" s="37">
        <f t="shared" si="1"/>
        <v>4</v>
      </c>
      <c r="J17" s="37">
        <f t="shared" si="2"/>
        <v>30</v>
      </c>
      <c r="K17" s="36">
        <v>126</v>
      </c>
      <c r="N17" s="56"/>
      <c r="Q17" s="56"/>
    </row>
    <row r="18" spans="1:21" x14ac:dyDescent="0.55000000000000004">
      <c r="A18" s="34">
        <v>2</v>
      </c>
      <c r="B18" s="34">
        <v>70</v>
      </c>
      <c r="C18" s="34">
        <v>136</v>
      </c>
      <c r="D18" s="10"/>
      <c r="E18" s="10"/>
      <c r="F18" s="36">
        <v>2</v>
      </c>
      <c r="G18" s="36">
        <v>70</v>
      </c>
      <c r="H18" s="37">
        <f t="shared" si="0"/>
        <v>4900</v>
      </c>
      <c r="I18" s="37">
        <f t="shared" si="1"/>
        <v>4</v>
      </c>
      <c r="J18" s="37">
        <f t="shared" si="2"/>
        <v>140</v>
      </c>
      <c r="K18" s="36">
        <v>136</v>
      </c>
      <c r="N18" s="56"/>
      <c r="Q18" s="56"/>
    </row>
    <row r="19" spans="1:21" x14ac:dyDescent="0.55000000000000004">
      <c r="A19" s="34">
        <v>2</v>
      </c>
      <c r="B19" s="34">
        <v>70</v>
      </c>
      <c r="C19" s="34">
        <v>122</v>
      </c>
      <c r="D19" s="10"/>
      <c r="E19" s="10"/>
      <c r="F19" s="36">
        <v>2</v>
      </c>
      <c r="G19" s="36">
        <v>70</v>
      </c>
      <c r="H19" s="37">
        <f t="shared" si="0"/>
        <v>4900</v>
      </c>
      <c r="I19" s="37">
        <f t="shared" si="1"/>
        <v>4</v>
      </c>
      <c r="J19" s="37">
        <f t="shared" si="2"/>
        <v>140</v>
      </c>
      <c r="K19" s="36">
        <v>122</v>
      </c>
      <c r="N19" s="56"/>
      <c r="Q19" s="56"/>
    </row>
    <row r="20" spans="1:21" x14ac:dyDescent="0.55000000000000004">
      <c r="A20" s="34">
        <v>2</v>
      </c>
      <c r="B20" s="34">
        <v>70</v>
      </c>
      <c r="C20" s="34">
        <v>168</v>
      </c>
      <c r="D20" s="10"/>
      <c r="E20" s="10"/>
      <c r="F20" s="36">
        <v>2</v>
      </c>
      <c r="G20" s="36">
        <v>70</v>
      </c>
      <c r="H20" s="37">
        <f t="shared" si="0"/>
        <v>4900</v>
      </c>
      <c r="I20" s="37">
        <f t="shared" si="1"/>
        <v>4</v>
      </c>
      <c r="J20" s="37">
        <f t="shared" si="2"/>
        <v>140</v>
      </c>
      <c r="K20" s="36">
        <v>168</v>
      </c>
      <c r="N20" s="56"/>
      <c r="Q20" s="56"/>
    </row>
    <row r="21" spans="1:21" x14ac:dyDescent="0.55000000000000004">
      <c r="A21" s="34">
        <v>2</v>
      </c>
      <c r="B21" s="34">
        <v>70</v>
      </c>
      <c r="C21" s="34">
        <v>160</v>
      </c>
      <c r="D21" s="10"/>
      <c r="E21" s="10"/>
      <c r="F21" s="36">
        <v>2</v>
      </c>
      <c r="G21" s="36">
        <v>70</v>
      </c>
      <c r="H21" s="37">
        <f t="shared" si="0"/>
        <v>4900</v>
      </c>
      <c r="I21" s="37">
        <f t="shared" si="1"/>
        <v>4</v>
      </c>
      <c r="J21" s="37">
        <f t="shared" si="2"/>
        <v>140</v>
      </c>
      <c r="K21" s="36">
        <v>160</v>
      </c>
      <c r="N21" s="56"/>
      <c r="Q21" s="56"/>
    </row>
    <row r="22" spans="1:21" ht="14.7" thickBot="1" x14ac:dyDescent="0.6">
      <c r="A22" s="34">
        <v>2</v>
      </c>
      <c r="B22" s="34">
        <v>125</v>
      </c>
      <c r="C22" s="34">
        <v>25</v>
      </c>
      <c r="D22" s="10"/>
      <c r="E22" s="10"/>
      <c r="F22" s="36">
        <v>2</v>
      </c>
      <c r="G22" s="36">
        <v>125</v>
      </c>
      <c r="H22" s="37">
        <f t="shared" si="0"/>
        <v>15625</v>
      </c>
      <c r="I22" s="37">
        <f t="shared" si="1"/>
        <v>4</v>
      </c>
      <c r="J22" s="37">
        <f t="shared" si="2"/>
        <v>250</v>
      </c>
      <c r="K22" s="36">
        <v>25</v>
      </c>
      <c r="M22" s="2"/>
      <c r="N22" s="57"/>
      <c r="O22" s="2"/>
      <c r="P22" s="2"/>
      <c r="Q22" s="57"/>
      <c r="R22" s="2"/>
      <c r="S22" s="2"/>
      <c r="T22" s="2"/>
      <c r="U22" s="2"/>
    </row>
    <row r="23" spans="1:21" x14ac:dyDescent="0.55000000000000004">
      <c r="A23" s="34">
        <v>2</v>
      </c>
      <c r="B23" s="34">
        <v>125</v>
      </c>
      <c r="C23" s="34">
        <v>70</v>
      </c>
      <c r="D23" s="10"/>
      <c r="E23" s="10"/>
      <c r="F23" s="36">
        <v>2</v>
      </c>
      <c r="G23" s="36">
        <v>125</v>
      </c>
      <c r="H23" s="37">
        <f t="shared" si="0"/>
        <v>15625</v>
      </c>
      <c r="I23" s="37">
        <f t="shared" si="1"/>
        <v>4</v>
      </c>
      <c r="J23" s="37">
        <f t="shared" si="2"/>
        <v>250</v>
      </c>
      <c r="K23" s="36">
        <v>70</v>
      </c>
    </row>
    <row r="24" spans="1:21" x14ac:dyDescent="0.55000000000000004">
      <c r="A24" s="34">
        <v>2</v>
      </c>
      <c r="B24" s="34">
        <v>125</v>
      </c>
      <c r="C24" s="34">
        <v>58</v>
      </c>
      <c r="D24" s="10"/>
      <c r="E24" s="10"/>
      <c r="F24" s="36">
        <v>2</v>
      </c>
      <c r="G24" s="36">
        <v>125</v>
      </c>
      <c r="H24" s="37">
        <f t="shared" si="0"/>
        <v>15625</v>
      </c>
      <c r="I24" s="37">
        <f t="shared" si="1"/>
        <v>4</v>
      </c>
      <c r="J24" s="37">
        <f t="shared" si="2"/>
        <v>250</v>
      </c>
      <c r="K24" s="36">
        <v>58</v>
      </c>
    </row>
    <row r="25" spans="1:21" x14ac:dyDescent="0.55000000000000004">
      <c r="A25" s="34">
        <v>2</v>
      </c>
      <c r="B25" s="34">
        <v>125</v>
      </c>
      <c r="C25" s="34">
        <v>45</v>
      </c>
      <c r="D25" s="10"/>
      <c r="E25" s="10"/>
      <c r="F25" s="36">
        <v>2</v>
      </c>
      <c r="G25" s="36">
        <v>125</v>
      </c>
      <c r="H25" s="37">
        <f t="shared" si="0"/>
        <v>15625</v>
      </c>
      <c r="I25" s="37">
        <f t="shared" si="1"/>
        <v>4</v>
      </c>
      <c r="J25" s="37">
        <f t="shared" si="2"/>
        <v>250</v>
      </c>
      <c r="K25" s="36">
        <v>45</v>
      </c>
      <c r="M25" s="6"/>
    </row>
    <row r="26" spans="1:21" x14ac:dyDescent="0.55000000000000004">
      <c r="A26" s="34">
        <v>3</v>
      </c>
      <c r="B26" s="34">
        <v>15</v>
      </c>
      <c r="C26" s="34">
        <v>138</v>
      </c>
      <c r="D26" s="10"/>
      <c r="E26" s="10"/>
      <c r="F26" s="36">
        <v>3</v>
      </c>
      <c r="G26" s="36">
        <v>15</v>
      </c>
      <c r="H26" s="37">
        <f t="shared" si="0"/>
        <v>225</v>
      </c>
      <c r="I26" s="37">
        <f t="shared" si="1"/>
        <v>9</v>
      </c>
      <c r="J26" s="37">
        <f t="shared" si="2"/>
        <v>45</v>
      </c>
      <c r="K26" s="36">
        <v>138</v>
      </c>
      <c r="M26" s="5"/>
    </row>
    <row r="27" spans="1:21" x14ac:dyDescent="0.55000000000000004">
      <c r="A27" s="34">
        <v>3</v>
      </c>
      <c r="B27" s="34">
        <v>15</v>
      </c>
      <c r="C27" s="34">
        <v>110</v>
      </c>
      <c r="D27" s="10"/>
      <c r="E27" s="10"/>
      <c r="F27" s="36">
        <v>3</v>
      </c>
      <c r="G27" s="36">
        <v>15</v>
      </c>
      <c r="H27" s="37">
        <f t="shared" si="0"/>
        <v>225</v>
      </c>
      <c r="I27" s="37">
        <f t="shared" si="1"/>
        <v>9</v>
      </c>
      <c r="J27" s="37">
        <f t="shared" si="2"/>
        <v>45</v>
      </c>
      <c r="K27" s="36">
        <v>110</v>
      </c>
      <c r="M27" s="5"/>
    </row>
    <row r="28" spans="1:21" x14ac:dyDescent="0.55000000000000004">
      <c r="A28" s="34">
        <v>3</v>
      </c>
      <c r="B28" s="34">
        <v>15</v>
      </c>
      <c r="C28" s="34">
        <v>168</v>
      </c>
      <c r="D28" s="10"/>
      <c r="E28" s="10"/>
      <c r="F28" s="36">
        <v>3</v>
      </c>
      <c r="G28" s="36">
        <v>15</v>
      </c>
      <c r="H28" s="37">
        <f t="shared" si="0"/>
        <v>225</v>
      </c>
      <c r="I28" s="37">
        <f t="shared" si="1"/>
        <v>9</v>
      </c>
      <c r="J28" s="37">
        <f t="shared" si="2"/>
        <v>45</v>
      </c>
      <c r="K28" s="36">
        <v>168</v>
      </c>
      <c r="M28" s="5"/>
      <c r="N28" s="16"/>
      <c r="O28" s="16"/>
      <c r="P28" s="16"/>
      <c r="R28" s="16"/>
      <c r="S28" s="16"/>
    </row>
    <row r="29" spans="1:21" x14ac:dyDescent="0.55000000000000004">
      <c r="A29" s="34">
        <v>3</v>
      </c>
      <c r="B29" s="34">
        <v>15</v>
      </c>
      <c r="C29" s="34">
        <v>160</v>
      </c>
      <c r="D29" s="10"/>
      <c r="E29" s="10"/>
      <c r="F29" s="36">
        <v>3</v>
      </c>
      <c r="G29" s="36">
        <v>15</v>
      </c>
      <c r="H29" s="37">
        <f t="shared" si="0"/>
        <v>225</v>
      </c>
      <c r="I29" s="37">
        <f t="shared" si="1"/>
        <v>9</v>
      </c>
      <c r="J29" s="37">
        <f t="shared" si="2"/>
        <v>45</v>
      </c>
      <c r="K29" s="36">
        <v>160</v>
      </c>
      <c r="M29" s="5"/>
    </row>
    <row r="30" spans="1:21" x14ac:dyDescent="0.55000000000000004">
      <c r="A30" s="34">
        <v>3</v>
      </c>
      <c r="B30" s="34">
        <v>70</v>
      </c>
      <c r="C30" s="34">
        <v>174</v>
      </c>
      <c r="D30" s="10"/>
      <c r="E30" s="10"/>
      <c r="F30" s="36">
        <v>3</v>
      </c>
      <c r="G30" s="36">
        <v>70</v>
      </c>
      <c r="H30" s="37">
        <f t="shared" si="0"/>
        <v>4900</v>
      </c>
      <c r="I30" s="37">
        <f t="shared" si="1"/>
        <v>9</v>
      </c>
      <c r="J30" s="37">
        <f t="shared" si="2"/>
        <v>210</v>
      </c>
      <c r="K30" s="36">
        <v>174</v>
      </c>
    </row>
    <row r="31" spans="1:21" x14ac:dyDescent="0.55000000000000004">
      <c r="A31" s="34">
        <v>3</v>
      </c>
      <c r="B31" s="34">
        <v>70</v>
      </c>
      <c r="C31" s="34">
        <v>120</v>
      </c>
      <c r="D31" s="10"/>
      <c r="E31" s="10"/>
      <c r="F31" s="36">
        <v>3</v>
      </c>
      <c r="G31" s="36">
        <v>70</v>
      </c>
      <c r="H31" s="37">
        <f t="shared" si="0"/>
        <v>4900</v>
      </c>
      <c r="I31" s="37">
        <f t="shared" si="1"/>
        <v>9</v>
      </c>
      <c r="J31" s="37">
        <f t="shared" si="2"/>
        <v>210</v>
      </c>
      <c r="K31" s="36">
        <v>120</v>
      </c>
      <c r="M31" s="6"/>
    </row>
    <row r="32" spans="1:21" x14ac:dyDescent="0.55000000000000004">
      <c r="A32" s="34">
        <v>3</v>
      </c>
      <c r="B32" s="34">
        <v>70</v>
      </c>
      <c r="C32" s="34">
        <v>150</v>
      </c>
      <c r="D32" s="10"/>
      <c r="E32" s="10"/>
      <c r="F32" s="36">
        <v>3</v>
      </c>
      <c r="G32" s="36">
        <v>70</v>
      </c>
      <c r="H32" s="37">
        <f t="shared" si="0"/>
        <v>4900</v>
      </c>
      <c r="I32" s="37">
        <f t="shared" si="1"/>
        <v>9</v>
      </c>
      <c r="J32" s="37">
        <f t="shared" si="2"/>
        <v>210</v>
      </c>
      <c r="K32" s="36">
        <v>150</v>
      </c>
      <c r="M32" s="5"/>
    </row>
    <row r="33" spans="1:18" x14ac:dyDescent="0.55000000000000004">
      <c r="A33" s="34">
        <v>3</v>
      </c>
      <c r="B33" s="34">
        <v>70</v>
      </c>
      <c r="C33" s="34">
        <v>139</v>
      </c>
      <c r="D33" s="10"/>
      <c r="E33" s="10"/>
      <c r="F33" s="36">
        <v>3</v>
      </c>
      <c r="G33" s="36">
        <v>70</v>
      </c>
      <c r="H33" s="37">
        <f t="shared" si="0"/>
        <v>4900</v>
      </c>
      <c r="I33" s="37">
        <f t="shared" si="1"/>
        <v>9</v>
      </c>
      <c r="J33" s="37">
        <f t="shared" si="2"/>
        <v>210</v>
      </c>
      <c r="K33" s="36">
        <v>139</v>
      </c>
      <c r="M33" s="5"/>
    </row>
    <row r="34" spans="1:18" x14ac:dyDescent="0.55000000000000004">
      <c r="A34" s="34">
        <v>3</v>
      </c>
      <c r="B34" s="34">
        <v>125</v>
      </c>
      <c r="C34" s="34">
        <v>96</v>
      </c>
      <c r="D34" s="10"/>
      <c r="E34" s="10"/>
      <c r="F34" s="36">
        <v>3</v>
      </c>
      <c r="G34" s="36">
        <v>125</v>
      </c>
      <c r="H34" s="37">
        <f t="shared" si="0"/>
        <v>15625</v>
      </c>
      <c r="I34" s="37">
        <f t="shared" si="1"/>
        <v>9</v>
      </c>
      <c r="J34" s="37">
        <f t="shared" si="2"/>
        <v>375</v>
      </c>
      <c r="K34" s="36">
        <v>96</v>
      </c>
      <c r="M34" s="8"/>
    </row>
    <row r="35" spans="1:18" x14ac:dyDescent="0.55000000000000004">
      <c r="A35" s="34">
        <v>3</v>
      </c>
      <c r="B35" s="34">
        <v>125</v>
      </c>
      <c r="C35" s="34">
        <v>104</v>
      </c>
      <c r="D35" s="10"/>
      <c r="E35" s="10"/>
      <c r="F35" s="36">
        <v>3</v>
      </c>
      <c r="G35" s="36">
        <v>125</v>
      </c>
      <c r="H35" s="37">
        <f t="shared" si="0"/>
        <v>15625</v>
      </c>
      <c r="I35" s="37">
        <f t="shared" si="1"/>
        <v>9</v>
      </c>
      <c r="J35" s="37">
        <f t="shared" si="2"/>
        <v>375</v>
      </c>
      <c r="K35" s="36">
        <v>104</v>
      </c>
      <c r="M35" s="8"/>
    </row>
    <row r="36" spans="1:18" x14ac:dyDescent="0.55000000000000004">
      <c r="A36" s="34">
        <v>3</v>
      </c>
      <c r="B36" s="34">
        <v>125</v>
      </c>
      <c r="C36" s="34">
        <v>82</v>
      </c>
      <c r="D36" s="10"/>
      <c r="E36" s="10"/>
      <c r="F36" s="36">
        <v>3</v>
      </c>
      <c r="G36" s="36">
        <v>125</v>
      </c>
      <c r="H36" s="37">
        <f t="shared" si="0"/>
        <v>15625</v>
      </c>
      <c r="I36" s="37">
        <f t="shared" si="1"/>
        <v>9</v>
      </c>
      <c r="J36" s="37">
        <f t="shared" si="2"/>
        <v>375</v>
      </c>
      <c r="K36" s="36">
        <v>82</v>
      </c>
      <c r="M36" s="8"/>
    </row>
    <row r="37" spans="1:18" x14ac:dyDescent="0.55000000000000004">
      <c r="A37" s="34">
        <v>3</v>
      </c>
      <c r="B37" s="34">
        <v>125</v>
      </c>
      <c r="C37" s="34">
        <v>60</v>
      </c>
      <c r="D37" s="10"/>
      <c r="E37" s="10"/>
      <c r="F37" s="36">
        <v>3</v>
      </c>
      <c r="G37" s="36">
        <v>125</v>
      </c>
      <c r="H37" s="37">
        <f t="shared" si="0"/>
        <v>15625</v>
      </c>
      <c r="I37" s="37">
        <f t="shared" si="1"/>
        <v>9</v>
      </c>
      <c r="J37" s="37">
        <f t="shared" si="2"/>
        <v>375</v>
      </c>
      <c r="K37" s="36">
        <v>60</v>
      </c>
    </row>
    <row r="39" spans="1:18" ht="14.7" thickBot="1" x14ac:dyDescent="0.6"/>
    <row r="40" spans="1:18" x14ac:dyDescent="0.55000000000000004">
      <c r="M40" s="55"/>
      <c r="N40" s="55"/>
    </row>
    <row r="45" spans="1:18" ht="14.7" thickBot="1" x14ac:dyDescent="0.6">
      <c r="M45" s="2"/>
      <c r="N45" s="2"/>
    </row>
    <row r="47" spans="1:18" ht="14.7" thickBot="1" x14ac:dyDescent="0.6"/>
    <row r="48" spans="1:18" x14ac:dyDescent="0.55000000000000004">
      <c r="M48" s="3"/>
      <c r="N48" s="3"/>
      <c r="O48" s="3"/>
      <c r="P48" s="3"/>
      <c r="Q48" s="3"/>
      <c r="R48" s="3"/>
    </row>
    <row r="51" spans="13:21" ht="14.7" thickBot="1" x14ac:dyDescent="0.6">
      <c r="M51" s="2"/>
      <c r="N51" s="2"/>
      <c r="O51" s="2"/>
      <c r="P51" s="2"/>
      <c r="Q51" s="2"/>
      <c r="R51" s="2"/>
    </row>
    <row r="52" spans="13:21" ht="14.7" thickBot="1" x14ac:dyDescent="0.6"/>
    <row r="53" spans="13:21" x14ac:dyDescent="0.55000000000000004">
      <c r="M53" s="3"/>
      <c r="N53" s="3"/>
      <c r="O53" s="3"/>
      <c r="P53" s="3"/>
      <c r="Q53" s="3"/>
      <c r="R53" s="3"/>
      <c r="S53" s="3"/>
      <c r="T53" s="3"/>
      <c r="U53" s="3"/>
    </row>
    <row r="54" spans="13:21" x14ac:dyDescent="0.55000000000000004">
      <c r="N54" s="56"/>
      <c r="Q54" s="56"/>
    </row>
    <row r="55" spans="13:21" x14ac:dyDescent="0.55000000000000004">
      <c r="N55" s="56"/>
      <c r="Q55" s="56"/>
    </row>
    <row r="56" spans="13:21" ht="14.7" thickBot="1" x14ac:dyDescent="0.6">
      <c r="M56" s="2"/>
      <c r="N56" s="57"/>
      <c r="O56" s="2"/>
      <c r="P56" s="2"/>
      <c r="Q56" s="57"/>
      <c r="R56" s="2"/>
      <c r="S56" s="2"/>
      <c r="T56" s="2"/>
      <c r="U56" s="2"/>
    </row>
    <row r="64" spans="13:21" ht="14.7" thickBot="1" x14ac:dyDescent="0.6">
      <c r="M64" s="2"/>
      <c r="N64" s="2"/>
      <c r="O64" s="2"/>
      <c r="P64" s="2"/>
      <c r="R64" s="2"/>
      <c r="S64" s="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4D913-21EE-46E3-9FB3-AC8F113099BA}">
  <dimension ref="A1:A28"/>
  <sheetViews>
    <sheetView topLeftCell="E1" zoomScale="122" zoomScaleNormal="122" workbookViewId="0">
      <selection activeCell="R21" sqref="R21"/>
    </sheetView>
  </sheetViews>
  <sheetFormatPr defaultRowHeight="14.4" x14ac:dyDescent="0.55000000000000004"/>
  <sheetData>
    <row r="1" spans="1:1" ht="17.399999999999999" x14ac:dyDescent="0.55000000000000004">
      <c r="A1" s="4" t="s">
        <v>21</v>
      </c>
    </row>
    <row r="2" spans="1:1" x14ac:dyDescent="0.55000000000000004">
      <c r="A2" s="5"/>
    </row>
    <row r="3" spans="1:1" x14ac:dyDescent="0.55000000000000004">
      <c r="A3" s="7" t="s">
        <v>22</v>
      </c>
    </row>
    <row r="4" spans="1:1" x14ac:dyDescent="0.55000000000000004">
      <c r="A4" s="5"/>
    </row>
    <row r="5" spans="1:1" x14ac:dyDescent="0.55000000000000004">
      <c r="A5" s="5"/>
    </row>
    <row r="6" spans="1:1" x14ac:dyDescent="0.55000000000000004">
      <c r="A6" s="8" t="s">
        <v>217</v>
      </c>
    </row>
    <row r="7" spans="1:1" x14ac:dyDescent="0.55000000000000004">
      <c r="A7" s="8" t="s">
        <v>211</v>
      </c>
    </row>
    <row r="8" spans="1:1" x14ac:dyDescent="0.55000000000000004">
      <c r="A8" s="5"/>
    </row>
    <row r="9" spans="1:1" x14ac:dyDescent="0.55000000000000004">
      <c r="A9" s="7" t="s">
        <v>23</v>
      </c>
    </row>
    <row r="10" spans="1:1" x14ac:dyDescent="0.55000000000000004">
      <c r="A10" s="5"/>
    </row>
    <row r="11" spans="1:1" x14ac:dyDescent="0.55000000000000004">
      <c r="A11" s="5"/>
    </row>
    <row r="12" spans="1:1" x14ac:dyDescent="0.55000000000000004">
      <c r="A12" s="8" t="s">
        <v>24</v>
      </c>
    </row>
    <row r="13" spans="1:1" x14ac:dyDescent="0.55000000000000004">
      <c r="A13" s="8" t="s">
        <v>25</v>
      </c>
    </row>
    <row r="14" spans="1:1" x14ac:dyDescent="0.55000000000000004">
      <c r="A14" s="8" t="s">
        <v>26</v>
      </c>
    </row>
    <row r="15" spans="1:1" x14ac:dyDescent="0.55000000000000004">
      <c r="A15" s="8" t="s">
        <v>27</v>
      </c>
    </row>
    <row r="16" spans="1:1" x14ac:dyDescent="0.55000000000000004">
      <c r="A16" s="8" t="s">
        <v>28</v>
      </c>
    </row>
    <row r="17" spans="1:1" x14ac:dyDescent="0.55000000000000004">
      <c r="A17" s="8" t="s">
        <v>29</v>
      </c>
    </row>
    <row r="18" spans="1:1" x14ac:dyDescent="0.55000000000000004">
      <c r="A18" s="5"/>
    </row>
    <row r="19" spans="1:1" x14ac:dyDescent="0.55000000000000004">
      <c r="A19" s="7" t="s">
        <v>30</v>
      </c>
    </row>
    <row r="20" spans="1:1" x14ac:dyDescent="0.55000000000000004">
      <c r="A20" s="5"/>
    </row>
    <row r="21" spans="1:1" x14ac:dyDescent="0.55000000000000004">
      <c r="A21" s="5"/>
    </row>
    <row r="22" spans="1:1" x14ac:dyDescent="0.55000000000000004">
      <c r="A22" s="8" t="s">
        <v>31</v>
      </c>
    </row>
    <row r="23" spans="1:1" x14ac:dyDescent="0.55000000000000004">
      <c r="A23" s="8" t="s">
        <v>32</v>
      </c>
    </row>
    <row r="24" spans="1:1" x14ac:dyDescent="0.55000000000000004">
      <c r="A24" s="5"/>
    </row>
    <row r="25" spans="1:1" x14ac:dyDescent="0.55000000000000004">
      <c r="A25" s="7" t="s">
        <v>33</v>
      </c>
    </row>
    <row r="26" spans="1:1" x14ac:dyDescent="0.55000000000000004">
      <c r="A26" s="5"/>
    </row>
    <row r="27" spans="1:1" x14ac:dyDescent="0.55000000000000004">
      <c r="A27" s="5"/>
    </row>
    <row r="28" spans="1:1" x14ac:dyDescent="0.55000000000000004">
      <c r="A28" s="8" t="s">
        <v>34</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5468D-9049-482F-BB24-BFD545FC8E78}">
  <dimension ref="A1:N38"/>
  <sheetViews>
    <sheetView zoomScale="160" zoomScaleNormal="160" workbookViewId="0">
      <selection activeCell="K30" sqref="K30"/>
    </sheetView>
  </sheetViews>
  <sheetFormatPr defaultRowHeight="14.4" x14ac:dyDescent="0.55000000000000004"/>
  <cols>
    <col min="1" max="3" width="12.1015625" customWidth="1"/>
    <col min="6" max="6" width="21.89453125" customWidth="1"/>
  </cols>
  <sheetData>
    <row r="1" spans="1:12" ht="15.6" x14ac:dyDescent="0.55000000000000004">
      <c r="A1" s="9" t="s">
        <v>35</v>
      </c>
    </row>
    <row r="2" spans="1:12" x14ac:dyDescent="0.55000000000000004">
      <c r="A2" s="5"/>
    </row>
    <row r="3" spans="1:12" x14ac:dyDescent="0.55000000000000004">
      <c r="A3" s="7" t="s">
        <v>129</v>
      </c>
    </row>
    <row r="4" spans="1:12" x14ac:dyDescent="0.55000000000000004">
      <c r="A4" s="7" t="s">
        <v>130</v>
      </c>
    </row>
    <row r="6" spans="1:12" ht="15.6" x14ac:dyDescent="0.55000000000000004">
      <c r="A6" s="9" t="s">
        <v>36</v>
      </c>
    </row>
    <row r="8" spans="1:12" x14ac:dyDescent="0.55000000000000004">
      <c r="A8" t="s">
        <v>37</v>
      </c>
    </row>
    <row r="10" spans="1:12" x14ac:dyDescent="0.55000000000000004">
      <c r="A10" s="1" t="s">
        <v>0</v>
      </c>
      <c r="B10" s="1" t="s">
        <v>1</v>
      </c>
      <c r="C10" s="1" t="s">
        <v>2</v>
      </c>
      <c r="H10" t="s">
        <v>218</v>
      </c>
    </row>
    <row r="11" spans="1:12" x14ac:dyDescent="0.55000000000000004">
      <c r="A11" s="1">
        <v>23</v>
      </c>
      <c r="B11" s="1">
        <v>30</v>
      </c>
      <c r="C11" s="1">
        <v>35</v>
      </c>
    </row>
    <row r="12" spans="1:12" ht="14.7" thickBot="1" x14ac:dyDescent="0.6">
      <c r="A12" s="1">
        <v>20</v>
      </c>
      <c r="B12" s="1">
        <v>29</v>
      </c>
      <c r="C12" s="1">
        <v>37</v>
      </c>
      <c r="H12" t="s">
        <v>3</v>
      </c>
    </row>
    <row r="13" spans="1:12" x14ac:dyDescent="0.55000000000000004">
      <c r="A13" s="1">
        <v>25</v>
      </c>
      <c r="B13" s="1">
        <v>32</v>
      </c>
      <c r="C13" s="1">
        <v>34</v>
      </c>
      <c r="H13" s="3" t="s">
        <v>219</v>
      </c>
      <c r="I13" s="3" t="s">
        <v>4</v>
      </c>
      <c r="J13" s="3" t="s">
        <v>5</v>
      </c>
      <c r="K13" s="3" t="s">
        <v>6</v>
      </c>
      <c r="L13" s="3" t="s">
        <v>7</v>
      </c>
    </row>
    <row r="14" spans="1:12" x14ac:dyDescent="0.55000000000000004">
      <c r="A14" s="1">
        <v>22</v>
      </c>
      <c r="B14" s="1">
        <v>31</v>
      </c>
      <c r="C14" s="1">
        <v>36</v>
      </c>
      <c r="H14" t="s">
        <v>0</v>
      </c>
      <c r="I14">
        <v>5</v>
      </c>
      <c r="J14">
        <v>114</v>
      </c>
      <c r="K14">
        <v>22.8</v>
      </c>
      <c r="L14">
        <v>3.7</v>
      </c>
    </row>
    <row r="15" spans="1:12" x14ac:dyDescent="0.55000000000000004">
      <c r="A15" s="1">
        <v>24</v>
      </c>
      <c r="B15" s="1">
        <v>30</v>
      </c>
      <c r="C15" s="1">
        <v>33</v>
      </c>
      <c r="E15" s="16"/>
      <c r="F15" s="16"/>
      <c r="G15" s="16"/>
      <c r="H15" t="s">
        <v>1</v>
      </c>
      <c r="I15">
        <v>5</v>
      </c>
      <c r="J15">
        <v>152</v>
      </c>
      <c r="K15">
        <v>30.4</v>
      </c>
      <c r="L15">
        <v>1.3000000000000003</v>
      </c>
    </row>
    <row r="16" spans="1:12" ht="14.7" thickBot="1" x14ac:dyDescent="0.6">
      <c r="H16" s="2" t="s">
        <v>2</v>
      </c>
      <c r="I16" s="2">
        <v>5</v>
      </c>
      <c r="J16" s="2">
        <v>175</v>
      </c>
      <c r="K16" s="2">
        <v>35</v>
      </c>
      <c r="L16" s="2">
        <v>2.5</v>
      </c>
    </row>
    <row r="19" spans="1:14" x14ac:dyDescent="0.55000000000000004">
      <c r="F19" t="s">
        <v>218</v>
      </c>
      <c r="H19" t="s">
        <v>8</v>
      </c>
    </row>
    <row r="20" spans="1:14" x14ac:dyDescent="0.55000000000000004">
      <c r="A20" s="16"/>
      <c r="B20" s="16"/>
      <c r="C20" s="16"/>
      <c r="D20" s="16"/>
      <c r="H20" t="s">
        <v>9</v>
      </c>
      <c r="I20" t="s">
        <v>10</v>
      </c>
      <c r="J20" t="s">
        <v>11</v>
      </c>
      <c r="K20" t="s">
        <v>12</v>
      </c>
      <c r="L20" t="s">
        <v>13</v>
      </c>
      <c r="M20" t="s">
        <v>14</v>
      </c>
      <c r="N20" t="s">
        <v>15</v>
      </c>
    </row>
    <row r="21" spans="1:14" ht="14.7" thickBot="1" x14ac:dyDescent="0.6">
      <c r="F21" t="s">
        <v>3</v>
      </c>
      <c r="H21" t="s">
        <v>220</v>
      </c>
      <c r="I21">
        <v>379.6</v>
      </c>
      <c r="J21">
        <v>2</v>
      </c>
      <c r="K21">
        <v>189.8</v>
      </c>
      <c r="L21">
        <v>75.92</v>
      </c>
      <c r="M21">
        <v>1.5437175463709624E-7</v>
      </c>
      <c r="N21">
        <v>3.8852938346523942</v>
      </c>
    </row>
    <row r="22" spans="1:14" x14ac:dyDescent="0.55000000000000004">
      <c r="E22" s="16"/>
      <c r="F22" s="3" t="s">
        <v>219</v>
      </c>
      <c r="G22" s="3" t="s">
        <v>4</v>
      </c>
      <c r="H22" t="s">
        <v>221</v>
      </c>
      <c r="I22">
        <v>30</v>
      </c>
      <c r="J22">
        <v>12</v>
      </c>
      <c r="K22">
        <v>2.5</v>
      </c>
    </row>
    <row r="23" spans="1:14" x14ac:dyDescent="0.55000000000000004">
      <c r="F23" t="s">
        <v>0</v>
      </c>
      <c r="G23">
        <v>5</v>
      </c>
    </row>
    <row r="24" spans="1:14" x14ac:dyDescent="0.55000000000000004">
      <c r="F24" t="s">
        <v>1</v>
      </c>
      <c r="G24">
        <v>5</v>
      </c>
      <c r="H24" t="s">
        <v>16</v>
      </c>
      <c r="I24">
        <v>409.6</v>
      </c>
      <c r="J24">
        <v>14</v>
      </c>
    </row>
    <row r="25" spans="1:14" ht="14.7" thickBot="1" x14ac:dyDescent="0.6">
      <c r="F25" s="2" t="s">
        <v>2</v>
      </c>
      <c r="G25" s="2">
        <v>5</v>
      </c>
      <c r="H25" s="2">
        <v>175</v>
      </c>
      <c r="I25" s="2">
        <v>35</v>
      </c>
      <c r="J25" s="2">
        <v>2.5</v>
      </c>
    </row>
    <row r="27" spans="1:14" x14ac:dyDescent="0.55000000000000004">
      <c r="A27" s="16"/>
      <c r="B27" s="16"/>
      <c r="C27" s="16"/>
      <c r="D27" s="16"/>
      <c r="E27" s="16"/>
    </row>
    <row r="28" spans="1:14" ht="14.7" thickBot="1" x14ac:dyDescent="0.6">
      <c r="F28" t="s">
        <v>8</v>
      </c>
    </row>
    <row r="29" spans="1:14" x14ac:dyDescent="0.55000000000000004">
      <c r="F29" s="3" t="s">
        <v>9</v>
      </c>
      <c r="G29" s="3" t="s">
        <v>10</v>
      </c>
      <c r="H29" s="3" t="s">
        <v>11</v>
      </c>
      <c r="I29" s="3" t="s">
        <v>12</v>
      </c>
      <c r="J29" s="3" t="s">
        <v>13</v>
      </c>
      <c r="K29" s="3" t="s">
        <v>14</v>
      </c>
      <c r="L29" s="3" t="s">
        <v>15</v>
      </c>
    </row>
    <row r="30" spans="1:14" x14ac:dyDescent="0.55000000000000004">
      <c r="F30" t="s">
        <v>220</v>
      </c>
      <c r="G30">
        <v>379.6</v>
      </c>
      <c r="H30">
        <v>2</v>
      </c>
      <c r="I30">
        <v>189.8</v>
      </c>
      <c r="J30">
        <v>75.92</v>
      </c>
      <c r="K30" s="56">
        <v>1.5437175463709624E-7</v>
      </c>
      <c r="L30">
        <v>3.8852938346523942</v>
      </c>
    </row>
    <row r="31" spans="1:14" x14ac:dyDescent="0.55000000000000004">
      <c r="F31" t="s">
        <v>221</v>
      </c>
      <c r="G31">
        <v>30</v>
      </c>
      <c r="H31">
        <v>12</v>
      </c>
      <c r="I31">
        <v>2.5</v>
      </c>
    </row>
    <row r="33" spans="1:12" ht="17.7" thickBot="1" x14ac:dyDescent="0.6">
      <c r="A33" s="4" t="s">
        <v>17</v>
      </c>
      <c r="F33" s="2" t="s">
        <v>16</v>
      </c>
      <c r="G33" s="2">
        <v>409.6</v>
      </c>
      <c r="H33" s="2">
        <v>14</v>
      </c>
      <c r="I33" s="2"/>
      <c r="J33" s="2"/>
      <c r="K33" s="2"/>
      <c r="L33" s="2"/>
    </row>
    <row r="34" spans="1:12" x14ac:dyDescent="0.55000000000000004">
      <c r="A34" s="5"/>
    </row>
    <row r="35" spans="1:12" x14ac:dyDescent="0.55000000000000004">
      <c r="A35" s="7" t="s">
        <v>18</v>
      </c>
    </row>
    <row r="36" spans="1:12" x14ac:dyDescent="0.55000000000000004">
      <c r="A36" s="7" t="s">
        <v>19</v>
      </c>
    </row>
    <row r="38" spans="1:12" x14ac:dyDescent="0.55000000000000004">
      <c r="A38" t="s">
        <v>20</v>
      </c>
    </row>
  </sheetData>
  <dataConsolidate/>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B57A8-601C-41A5-8954-B548546D6C62}">
  <dimension ref="A1:A23"/>
  <sheetViews>
    <sheetView topLeftCell="A2" zoomScale="140" zoomScaleNormal="140" workbookViewId="0">
      <selection activeCell="G23" sqref="G23"/>
    </sheetView>
  </sheetViews>
  <sheetFormatPr defaultRowHeight="14.4" x14ac:dyDescent="0.55000000000000004"/>
  <sheetData>
    <row r="1" spans="1:1" ht="17.399999999999999" x14ac:dyDescent="0.55000000000000004">
      <c r="A1" s="4" t="s">
        <v>72</v>
      </c>
    </row>
    <row r="2" spans="1:1" x14ac:dyDescent="0.55000000000000004">
      <c r="A2" s="5"/>
    </row>
    <row r="3" spans="1:1" x14ac:dyDescent="0.55000000000000004">
      <c r="A3" s="7" t="s">
        <v>22</v>
      </c>
    </row>
    <row r="4" spans="1:1" x14ac:dyDescent="0.55000000000000004">
      <c r="A4" s="5"/>
    </row>
    <row r="5" spans="1:1" x14ac:dyDescent="0.55000000000000004">
      <c r="A5" s="5"/>
    </row>
    <row r="6" spans="1:1" x14ac:dyDescent="0.55000000000000004">
      <c r="A6" s="23" t="s">
        <v>73</v>
      </c>
    </row>
    <row r="7" spans="1:1" x14ac:dyDescent="0.55000000000000004">
      <c r="A7" s="24" t="s">
        <v>131</v>
      </c>
    </row>
    <row r="8" spans="1:1" x14ac:dyDescent="0.55000000000000004">
      <c r="A8" s="24" t="s">
        <v>132</v>
      </c>
    </row>
    <row r="9" spans="1:1" x14ac:dyDescent="0.55000000000000004">
      <c r="A9" s="24" t="s">
        <v>133</v>
      </c>
    </row>
    <row r="10" spans="1:1" x14ac:dyDescent="0.55000000000000004">
      <c r="A10" s="23" t="s">
        <v>74</v>
      </c>
    </row>
    <row r="11" spans="1:1" x14ac:dyDescent="0.55000000000000004">
      <c r="A11" s="24" t="s">
        <v>134</v>
      </c>
    </row>
    <row r="12" spans="1:1" x14ac:dyDescent="0.55000000000000004">
      <c r="A12" s="24" t="s">
        <v>135</v>
      </c>
    </row>
    <row r="13" spans="1:1" x14ac:dyDescent="0.55000000000000004">
      <c r="A13" s="24" t="s">
        <v>136</v>
      </c>
    </row>
    <row r="14" spans="1:1" x14ac:dyDescent="0.55000000000000004">
      <c r="A14" s="5"/>
    </row>
    <row r="15" spans="1:1" x14ac:dyDescent="0.55000000000000004">
      <c r="A15" s="7" t="s">
        <v>75</v>
      </c>
    </row>
    <row r="16" spans="1:1" x14ac:dyDescent="0.55000000000000004">
      <c r="A16" s="5"/>
    </row>
    <row r="17" spans="1:1" x14ac:dyDescent="0.55000000000000004">
      <c r="A17" s="5"/>
    </row>
    <row r="18" spans="1:1" x14ac:dyDescent="0.55000000000000004">
      <c r="A18" s="8" t="s">
        <v>76</v>
      </c>
    </row>
    <row r="19" spans="1:1" x14ac:dyDescent="0.55000000000000004">
      <c r="A19" s="5"/>
    </row>
    <row r="20" spans="1:1" x14ac:dyDescent="0.55000000000000004">
      <c r="A20" s="7" t="s">
        <v>77</v>
      </c>
    </row>
    <row r="21" spans="1:1" x14ac:dyDescent="0.55000000000000004">
      <c r="A21" s="5"/>
    </row>
    <row r="22" spans="1:1" x14ac:dyDescent="0.55000000000000004">
      <c r="A22" s="5"/>
    </row>
    <row r="23" spans="1:1" x14ac:dyDescent="0.55000000000000004">
      <c r="A23" s="8" t="s">
        <v>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51D66-C042-47D0-BD1F-56A375E7E6BB}">
  <dimension ref="A1:AL247"/>
  <sheetViews>
    <sheetView topLeftCell="Q44" zoomScale="140" zoomScaleNormal="140" workbookViewId="0">
      <selection activeCell="AD48" sqref="AD48:AD50"/>
    </sheetView>
  </sheetViews>
  <sheetFormatPr defaultColWidth="8.68359375" defaultRowHeight="14.4" x14ac:dyDescent="0.55000000000000004"/>
  <cols>
    <col min="1" max="4" width="9.1015625" style="59"/>
    <col min="5" max="11" width="8.68359375" style="60"/>
    <col min="12" max="12" width="5.68359375" style="60" customWidth="1"/>
    <col min="13" max="17" width="8.68359375" style="60"/>
    <col min="18" max="18" width="15.68359375" style="60" customWidth="1"/>
    <col min="19" max="19" width="9.1015625" style="60" customWidth="1"/>
    <col min="20" max="16384" width="8.68359375" style="60"/>
  </cols>
  <sheetData>
    <row r="1" spans="1:33" x14ac:dyDescent="0.55000000000000004">
      <c r="A1" s="58" t="s">
        <v>212</v>
      </c>
      <c r="N1" s="61"/>
      <c r="O1" s="79" t="s">
        <v>38</v>
      </c>
      <c r="P1" s="79"/>
      <c r="Q1" s="79"/>
      <c r="R1" s="60" t="s">
        <v>42</v>
      </c>
      <c r="Y1" s="62"/>
    </row>
    <row r="2" spans="1:33" x14ac:dyDescent="0.55000000000000004">
      <c r="N2" s="63" t="s">
        <v>92</v>
      </c>
      <c r="O2" s="63">
        <v>15</v>
      </c>
      <c r="P2" s="63">
        <v>70</v>
      </c>
      <c r="Q2" s="63">
        <v>125</v>
      </c>
      <c r="Y2" s="64"/>
    </row>
    <row r="3" spans="1:33" ht="17.399999999999999" x14ac:dyDescent="0.55000000000000004">
      <c r="A3" s="65" t="s">
        <v>137</v>
      </c>
      <c r="N3" s="66">
        <v>1</v>
      </c>
      <c r="O3" s="66">
        <v>130</v>
      </c>
      <c r="P3" s="66">
        <v>34</v>
      </c>
      <c r="Q3" s="66">
        <v>20</v>
      </c>
      <c r="R3" s="60" t="s">
        <v>3</v>
      </c>
      <c r="S3" s="60">
        <v>15</v>
      </c>
      <c r="T3" s="60">
        <v>70</v>
      </c>
      <c r="U3" s="60">
        <v>125</v>
      </c>
      <c r="V3" s="60" t="s">
        <v>16</v>
      </c>
      <c r="Y3" s="64"/>
    </row>
    <row r="4" spans="1:33" ht="14.7" thickBot="1" x14ac:dyDescent="0.6">
      <c r="A4" s="67" t="s">
        <v>138</v>
      </c>
      <c r="N4" s="66">
        <v>1</v>
      </c>
      <c r="O4" s="66">
        <v>155</v>
      </c>
      <c r="P4" s="66">
        <v>40</v>
      </c>
      <c r="Q4" s="66">
        <v>70</v>
      </c>
      <c r="R4" s="68">
        <v>1</v>
      </c>
      <c r="S4" s="68"/>
      <c r="T4" s="68"/>
      <c r="U4" s="68"/>
      <c r="V4" s="68"/>
      <c r="Y4" s="64"/>
      <c r="Z4" s="69"/>
      <c r="AA4" s="69"/>
      <c r="AB4" s="69"/>
    </row>
    <row r="5" spans="1:33" x14ac:dyDescent="0.55000000000000004">
      <c r="A5" s="60" t="s">
        <v>139</v>
      </c>
      <c r="N5" s="66">
        <v>1</v>
      </c>
      <c r="O5" s="66">
        <v>74</v>
      </c>
      <c r="P5" s="66">
        <v>80</v>
      </c>
      <c r="Q5" s="66">
        <v>82</v>
      </c>
      <c r="R5" s="60" t="s">
        <v>4</v>
      </c>
      <c r="S5" s="60">
        <v>4</v>
      </c>
      <c r="T5" s="60">
        <v>4</v>
      </c>
      <c r="U5" s="60">
        <v>4</v>
      </c>
      <c r="V5" s="60">
        <v>12</v>
      </c>
      <c r="Y5" s="64"/>
    </row>
    <row r="6" spans="1:33" x14ac:dyDescent="0.55000000000000004">
      <c r="N6" s="66">
        <v>1</v>
      </c>
      <c r="O6" s="66">
        <v>180</v>
      </c>
      <c r="P6" s="66">
        <v>75</v>
      </c>
      <c r="Q6" s="66">
        <v>58</v>
      </c>
      <c r="R6" s="60" t="s">
        <v>5</v>
      </c>
      <c r="S6" s="60">
        <v>539</v>
      </c>
      <c r="T6" s="60">
        <v>229</v>
      </c>
      <c r="U6" s="60">
        <v>230</v>
      </c>
      <c r="V6" s="60">
        <v>998</v>
      </c>
      <c r="Y6" s="64"/>
      <c r="AC6" s="69"/>
      <c r="AD6" s="69"/>
      <c r="AE6" s="69"/>
      <c r="AF6" s="69"/>
      <c r="AG6" s="69"/>
    </row>
    <row r="7" spans="1:33" x14ac:dyDescent="0.55000000000000004">
      <c r="N7" s="66">
        <v>2</v>
      </c>
      <c r="O7" s="66">
        <v>150</v>
      </c>
      <c r="P7" s="66">
        <v>136</v>
      </c>
      <c r="Q7" s="66">
        <v>25</v>
      </c>
      <c r="R7" s="60" t="s">
        <v>6</v>
      </c>
      <c r="S7" s="60">
        <v>134.75</v>
      </c>
      <c r="T7" s="60">
        <v>57.25</v>
      </c>
      <c r="U7" s="60">
        <v>57.5</v>
      </c>
      <c r="V7" s="60">
        <v>83.166666666666671</v>
      </c>
      <c r="Y7" s="64"/>
    </row>
    <row r="8" spans="1:33" x14ac:dyDescent="0.55000000000000004">
      <c r="A8" s="70" t="s">
        <v>140</v>
      </c>
      <c r="B8" s="60"/>
      <c r="C8" s="60"/>
      <c r="D8" s="60"/>
      <c r="N8" s="66">
        <v>2</v>
      </c>
      <c r="O8" s="66">
        <v>188</v>
      </c>
      <c r="P8" s="66">
        <v>122</v>
      </c>
      <c r="Q8" s="66">
        <v>70</v>
      </c>
      <c r="R8" s="60" t="s">
        <v>7</v>
      </c>
      <c r="S8" s="60">
        <v>2056.9166666666665</v>
      </c>
      <c r="T8" s="60">
        <v>556.91666666666663</v>
      </c>
      <c r="U8" s="60">
        <v>721</v>
      </c>
      <c r="V8" s="60">
        <v>2360.8787878787884</v>
      </c>
      <c r="Y8" s="64"/>
    </row>
    <row r="9" spans="1:33" x14ac:dyDescent="0.55000000000000004">
      <c r="A9" s="60"/>
      <c r="B9" s="60"/>
      <c r="C9" s="60"/>
      <c r="D9" s="60"/>
      <c r="N9" s="66">
        <v>2</v>
      </c>
      <c r="O9" s="66">
        <v>159</v>
      </c>
      <c r="P9" s="66">
        <v>106</v>
      </c>
      <c r="Q9" s="66">
        <v>58</v>
      </c>
      <c r="Y9" s="64"/>
    </row>
    <row r="10" spans="1:33" ht="14.7" thickBot="1" x14ac:dyDescent="0.6">
      <c r="A10" s="58" t="s">
        <v>141</v>
      </c>
      <c r="B10" s="60"/>
      <c r="C10" s="60"/>
      <c r="D10" s="60"/>
      <c r="N10" s="66">
        <v>2</v>
      </c>
      <c r="O10" s="66">
        <v>126</v>
      </c>
      <c r="P10" s="66">
        <v>115</v>
      </c>
      <c r="Q10" s="66">
        <v>45</v>
      </c>
      <c r="R10" s="68">
        <v>2</v>
      </c>
      <c r="S10" s="68"/>
      <c r="T10" s="68"/>
      <c r="U10" s="68"/>
      <c r="V10" s="68"/>
      <c r="Y10" s="64"/>
      <c r="Z10" s="69"/>
      <c r="AA10" s="69"/>
      <c r="AB10" s="69"/>
    </row>
    <row r="11" spans="1:33" x14ac:dyDescent="0.55000000000000004">
      <c r="A11" s="71" t="s">
        <v>222</v>
      </c>
      <c r="B11" s="60"/>
      <c r="C11" s="60"/>
      <c r="D11" s="60"/>
      <c r="N11" s="66">
        <v>3</v>
      </c>
      <c r="O11" s="66">
        <v>138</v>
      </c>
      <c r="P11" s="66">
        <v>174</v>
      </c>
      <c r="Q11" s="66">
        <v>96</v>
      </c>
      <c r="R11" s="60" t="s">
        <v>4</v>
      </c>
      <c r="S11" s="60">
        <v>4</v>
      </c>
      <c r="T11" s="60">
        <v>4</v>
      </c>
      <c r="U11" s="60">
        <v>4</v>
      </c>
      <c r="V11" s="60">
        <v>12</v>
      </c>
      <c r="Y11" s="64"/>
    </row>
    <row r="12" spans="1:33" x14ac:dyDescent="0.55000000000000004">
      <c r="A12" s="72" t="s">
        <v>223</v>
      </c>
      <c r="B12" s="60"/>
      <c r="C12" s="60"/>
      <c r="D12" s="60"/>
      <c r="N12" s="66">
        <v>3</v>
      </c>
      <c r="O12" s="66">
        <v>110</v>
      </c>
      <c r="P12" s="66">
        <v>120</v>
      </c>
      <c r="Q12" s="66">
        <v>104</v>
      </c>
      <c r="R12" s="60" t="s">
        <v>5</v>
      </c>
      <c r="S12" s="60">
        <v>623</v>
      </c>
      <c r="T12" s="60">
        <v>479</v>
      </c>
      <c r="U12" s="60">
        <v>198</v>
      </c>
      <c r="V12" s="60">
        <v>1300</v>
      </c>
      <c r="Y12" s="64"/>
      <c r="AC12" s="69"/>
      <c r="AD12" s="69"/>
      <c r="AE12" s="69"/>
      <c r="AF12" s="69"/>
      <c r="AG12" s="69"/>
    </row>
    <row r="13" spans="1:33" x14ac:dyDescent="0.55000000000000004">
      <c r="A13" s="70" t="s">
        <v>151</v>
      </c>
      <c r="B13" s="60"/>
      <c r="C13" s="60"/>
      <c r="D13" s="60"/>
      <c r="N13" s="66">
        <v>3</v>
      </c>
      <c r="O13" s="66">
        <v>168</v>
      </c>
      <c r="P13" s="66">
        <v>150</v>
      </c>
      <c r="Q13" s="66">
        <v>82</v>
      </c>
      <c r="R13" s="60" t="s">
        <v>6</v>
      </c>
      <c r="S13" s="60">
        <v>155.75</v>
      </c>
      <c r="T13" s="60">
        <v>119.75</v>
      </c>
      <c r="U13" s="60">
        <v>49.5</v>
      </c>
      <c r="V13" s="60">
        <v>108.33333333333333</v>
      </c>
      <c r="Y13" s="64"/>
    </row>
    <row r="14" spans="1:33" x14ac:dyDescent="0.55000000000000004">
      <c r="A14" s="58" t="s">
        <v>213</v>
      </c>
      <c r="B14" s="60"/>
      <c r="C14" s="60"/>
      <c r="D14" s="60"/>
      <c r="N14" s="66">
        <v>3</v>
      </c>
      <c r="O14" s="66">
        <v>160</v>
      </c>
      <c r="P14" s="66">
        <v>139</v>
      </c>
      <c r="Q14" s="66">
        <v>60</v>
      </c>
      <c r="R14" s="60" t="s">
        <v>7</v>
      </c>
      <c r="S14" s="60">
        <v>656.25</v>
      </c>
      <c r="T14" s="60">
        <v>160.25</v>
      </c>
      <c r="U14" s="60">
        <v>371</v>
      </c>
      <c r="V14" s="60">
        <v>2447.5151515151506</v>
      </c>
      <c r="Y14" s="64"/>
    </row>
    <row r="15" spans="1:33" x14ac:dyDescent="0.55000000000000004">
      <c r="A15" s="71" t="s">
        <v>224</v>
      </c>
      <c r="B15" s="60"/>
      <c r="C15" s="60"/>
      <c r="D15" s="60"/>
      <c r="N15" s="59"/>
      <c r="O15" s="59"/>
      <c r="P15" s="59"/>
      <c r="Q15" s="59"/>
      <c r="Y15" s="64"/>
    </row>
    <row r="16" spans="1:33" ht="14.7" thickBot="1" x14ac:dyDescent="0.6">
      <c r="A16" s="72" t="s">
        <v>225</v>
      </c>
      <c r="B16" s="60"/>
      <c r="C16" s="60"/>
      <c r="D16" s="60"/>
      <c r="N16" s="73"/>
      <c r="O16" s="73"/>
      <c r="P16" s="73"/>
      <c r="Q16" s="73"/>
      <c r="R16" s="68">
        <v>3</v>
      </c>
      <c r="S16" s="68"/>
      <c r="T16" s="68"/>
      <c r="U16" s="68"/>
      <c r="V16" s="68"/>
      <c r="Y16" s="64"/>
      <c r="Z16" s="69"/>
      <c r="AA16" s="69"/>
      <c r="AB16" s="69"/>
    </row>
    <row r="17" spans="1:35" x14ac:dyDescent="0.55000000000000004">
      <c r="A17" s="60"/>
      <c r="B17" s="60"/>
      <c r="C17" s="60"/>
      <c r="D17" s="60"/>
      <c r="N17" s="59"/>
      <c r="O17" s="59"/>
      <c r="P17" s="59"/>
      <c r="Q17" s="59"/>
      <c r="R17" s="60" t="s">
        <v>4</v>
      </c>
      <c r="S17" s="60">
        <v>4</v>
      </c>
      <c r="T17" s="60">
        <v>4</v>
      </c>
      <c r="U17" s="60">
        <v>4</v>
      </c>
      <c r="V17" s="60">
        <v>12</v>
      </c>
      <c r="Y17" s="64"/>
    </row>
    <row r="18" spans="1:35" x14ac:dyDescent="0.55000000000000004">
      <c r="A18" s="58"/>
      <c r="B18" s="60"/>
      <c r="C18" s="60"/>
      <c r="D18" s="60"/>
      <c r="N18" s="59"/>
      <c r="O18" s="59"/>
      <c r="P18" s="59"/>
      <c r="Q18" s="59"/>
      <c r="R18"/>
      <c r="S18"/>
      <c r="T18"/>
      <c r="U18"/>
      <c r="V18"/>
      <c r="W18"/>
      <c r="X18"/>
      <c r="Y18" t="s">
        <v>42</v>
      </c>
      <c r="Z18"/>
      <c r="AA18"/>
      <c r="AB18"/>
      <c r="AC18"/>
      <c r="AD18"/>
      <c r="AE18"/>
      <c r="AF18" s="69"/>
      <c r="AG18" s="69"/>
    </row>
    <row r="19" spans="1:35" x14ac:dyDescent="0.55000000000000004">
      <c r="A19" s="58"/>
      <c r="B19" s="60"/>
      <c r="C19" s="60"/>
      <c r="D19" s="60"/>
      <c r="N19" s="59"/>
      <c r="O19" s="59"/>
      <c r="P19" s="59"/>
      <c r="Q19" s="59"/>
      <c r="R19"/>
      <c r="S19"/>
      <c r="T19"/>
      <c r="U19"/>
      <c r="V19"/>
      <c r="W19"/>
      <c r="X19"/>
      <c r="Y19"/>
      <c r="Z19"/>
      <c r="AA19"/>
      <c r="AB19"/>
      <c r="AC19"/>
      <c r="AD19"/>
      <c r="AE19"/>
    </row>
    <row r="20" spans="1:35" x14ac:dyDescent="0.55000000000000004">
      <c r="A20" s="74"/>
      <c r="B20" s="60"/>
      <c r="C20" s="60"/>
      <c r="D20" s="60"/>
      <c r="N20" s="59"/>
      <c r="O20" s="59"/>
      <c r="P20" s="59"/>
      <c r="Q20" s="59"/>
      <c r="R20"/>
      <c r="S20"/>
      <c r="T20"/>
      <c r="U20"/>
      <c r="V20"/>
      <c r="W20"/>
      <c r="X20"/>
      <c r="Y20" t="s">
        <v>3</v>
      </c>
      <c r="Z20">
        <v>15</v>
      </c>
      <c r="AA20">
        <v>70</v>
      </c>
      <c r="AB20">
        <v>125</v>
      </c>
      <c r="AC20" t="s">
        <v>16</v>
      </c>
      <c r="AD20"/>
      <c r="AE20"/>
    </row>
    <row r="21" spans="1:35" ht="14.7" thickBot="1" x14ac:dyDescent="0.6">
      <c r="A21" s="74"/>
      <c r="B21" s="60"/>
      <c r="C21" s="60"/>
      <c r="D21" s="60"/>
      <c r="N21" s="59"/>
      <c r="O21" s="59"/>
      <c r="P21" s="59"/>
      <c r="Q21" s="59"/>
      <c r="R21"/>
      <c r="S21"/>
      <c r="T21"/>
      <c r="U21"/>
      <c r="V21"/>
      <c r="W21"/>
      <c r="X21"/>
      <c r="Y21" s="14">
        <v>1</v>
      </c>
      <c r="Z21" s="14"/>
      <c r="AA21" s="14"/>
      <c r="AB21" s="14"/>
      <c r="AC21" s="14"/>
      <c r="AD21"/>
      <c r="AE21"/>
    </row>
    <row r="22" spans="1:35" x14ac:dyDescent="0.55000000000000004">
      <c r="A22" s="60"/>
      <c r="B22" s="60"/>
      <c r="C22" s="60"/>
      <c r="D22" s="60"/>
      <c r="N22" s="73"/>
      <c r="O22" s="73"/>
      <c r="P22" s="73"/>
      <c r="Q22" s="73"/>
      <c r="R22"/>
      <c r="S22"/>
      <c r="T22"/>
      <c r="U22"/>
      <c r="V22"/>
      <c r="W22"/>
      <c r="X22"/>
      <c r="Y22" t="s">
        <v>4</v>
      </c>
      <c r="Z22">
        <v>4</v>
      </c>
      <c r="AA22">
        <v>4</v>
      </c>
      <c r="AB22">
        <v>4</v>
      </c>
      <c r="AC22">
        <v>12</v>
      </c>
      <c r="AD22"/>
      <c r="AE22"/>
    </row>
    <row r="23" spans="1:35" x14ac:dyDescent="0.55000000000000004">
      <c r="A23" s="58" t="s">
        <v>150</v>
      </c>
      <c r="B23" s="60"/>
      <c r="C23" s="60"/>
      <c r="D23" s="60"/>
      <c r="N23" s="59"/>
      <c r="O23" s="59"/>
      <c r="P23" s="59"/>
      <c r="Q23" s="59"/>
      <c r="R23"/>
      <c r="S23"/>
      <c r="T23"/>
      <c r="U23"/>
      <c r="V23"/>
      <c r="W23"/>
      <c r="X23"/>
      <c r="Y23" t="s">
        <v>5</v>
      </c>
      <c r="Z23">
        <v>539</v>
      </c>
      <c r="AA23">
        <v>229</v>
      </c>
      <c r="AB23">
        <v>230</v>
      </c>
      <c r="AC23">
        <v>998</v>
      </c>
      <c r="AD23"/>
      <c r="AE23"/>
    </row>
    <row r="24" spans="1:35" x14ac:dyDescent="0.55000000000000004">
      <c r="A24" s="80" t="s">
        <v>226</v>
      </c>
      <c r="B24" s="80"/>
      <c r="C24" s="80"/>
      <c r="D24" s="80"/>
      <c r="E24" s="80"/>
      <c r="F24" s="80"/>
      <c r="G24" s="80"/>
      <c r="H24" s="80"/>
      <c r="I24" s="80"/>
      <c r="J24" s="80"/>
      <c r="K24" s="80"/>
      <c r="N24" s="59"/>
      <c r="O24" s="59"/>
      <c r="P24" s="59"/>
      <c r="Q24" s="59"/>
      <c r="R24"/>
      <c r="S24"/>
      <c r="T24"/>
      <c r="U24"/>
      <c r="V24"/>
      <c r="W24"/>
      <c r="X24"/>
      <c r="Y24" t="s">
        <v>6</v>
      </c>
      <c r="Z24">
        <v>134.75</v>
      </c>
      <c r="AA24">
        <v>57.25</v>
      </c>
      <c r="AB24">
        <v>57.5</v>
      </c>
      <c r="AC24">
        <v>83.166666666666671</v>
      </c>
      <c r="AD24"/>
      <c r="AE24"/>
      <c r="AF24" s="69"/>
      <c r="AG24" s="69"/>
    </row>
    <row r="25" spans="1:35" x14ac:dyDescent="0.55000000000000004">
      <c r="A25" s="80"/>
      <c r="B25" s="80"/>
      <c r="C25" s="80"/>
      <c r="D25" s="80"/>
      <c r="E25" s="80"/>
      <c r="F25" s="80"/>
      <c r="G25" s="80"/>
      <c r="H25" s="80"/>
      <c r="I25" s="80"/>
      <c r="J25" s="80"/>
      <c r="K25" s="80"/>
      <c r="N25" s="59"/>
      <c r="O25" s="59"/>
      <c r="P25" s="59"/>
      <c r="Q25" s="59"/>
      <c r="R25"/>
      <c r="S25"/>
      <c r="T25"/>
      <c r="U25"/>
      <c r="V25"/>
      <c r="W25"/>
      <c r="X25"/>
      <c r="Y25" t="s">
        <v>7</v>
      </c>
      <c r="Z25">
        <v>2056.9166666666665</v>
      </c>
      <c r="AA25">
        <v>556.91666666666663</v>
      </c>
      <c r="AB25">
        <v>721</v>
      </c>
      <c r="AC25">
        <v>2360.8787878787884</v>
      </c>
      <c r="AD25"/>
      <c r="AE25"/>
    </row>
    <row r="26" spans="1:35" x14ac:dyDescent="0.55000000000000004">
      <c r="B26" s="60"/>
      <c r="C26" s="60"/>
      <c r="D26" s="60"/>
      <c r="N26" s="59"/>
      <c r="O26" s="59"/>
      <c r="P26" s="59"/>
      <c r="Q26" s="59"/>
      <c r="R26"/>
      <c r="S26"/>
      <c r="T26"/>
      <c r="U26"/>
      <c r="V26"/>
      <c r="W26"/>
      <c r="X26"/>
      <c r="Y26"/>
      <c r="Z26"/>
      <c r="AA26"/>
      <c r="AB26"/>
      <c r="AC26"/>
      <c r="AD26"/>
      <c r="AE26"/>
    </row>
    <row r="27" spans="1:35" ht="14.7" thickBot="1" x14ac:dyDescent="0.6">
      <c r="A27" s="60" t="s">
        <v>227</v>
      </c>
      <c r="B27" s="60"/>
      <c r="C27" s="60"/>
      <c r="D27" s="60"/>
      <c r="N27" s="59"/>
      <c r="O27" s="59"/>
      <c r="P27" s="59"/>
      <c r="Q27" s="59"/>
      <c r="R27"/>
      <c r="S27"/>
      <c r="T27"/>
      <c r="U27"/>
      <c r="V27"/>
      <c r="W27"/>
      <c r="X27"/>
      <c r="Y27" s="14">
        <v>2</v>
      </c>
      <c r="Z27" s="14"/>
      <c r="AA27" s="14"/>
      <c r="AB27" s="14"/>
      <c r="AC27" s="14"/>
      <c r="AD27"/>
      <c r="AE27"/>
    </row>
    <row r="28" spans="1:35" x14ac:dyDescent="0.55000000000000004">
      <c r="A28" s="60" t="s">
        <v>228</v>
      </c>
      <c r="B28" s="60"/>
      <c r="C28" s="60"/>
      <c r="D28" s="60"/>
      <c r="N28" s="73"/>
      <c r="O28" s="73"/>
      <c r="P28" s="73"/>
      <c r="Q28" s="73"/>
      <c r="R28"/>
      <c r="S28"/>
      <c r="T28"/>
      <c r="U28"/>
      <c r="V28"/>
      <c r="W28"/>
      <c r="X28"/>
      <c r="Y28" t="s">
        <v>4</v>
      </c>
      <c r="Z28">
        <v>4</v>
      </c>
      <c r="AA28">
        <v>4</v>
      </c>
      <c r="AB28">
        <v>4</v>
      </c>
      <c r="AC28">
        <v>12</v>
      </c>
      <c r="AD28"/>
      <c r="AE28"/>
    </row>
    <row r="29" spans="1:35" x14ac:dyDescent="0.55000000000000004">
      <c r="A29" s="58" t="s">
        <v>229</v>
      </c>
      <c r="N29" s="59"/>
      <c r="O29" s="59"/>
      <c r="P29" s="59"/>
      <c r="Q29" s="59"/>
      <c r="R29"/>
      <c r="S29"/>
      <c r="T29"/>
      <c r="U29"/>
      <c r="V29"/>
      <c r="W29"/>
      <c r="X29"/>
      <c r="Y29" t="s">
        <v>5</v>
      </c>
      <c r="Z29">
        <v>623</v>
      </c>
      <c r="AA29">
        <v>479</v>
      </c>
      <c r="AB29">
        <v>198</v>
      </c>
      <c r="AC29">
        <v>1300</v>
      </c>
      <c r="AD29"/>
      <c r="AE29"/>
    </row>
    <row r="30" spans="1:35" x14ac:dyDescent="0.55000000000000004">
      <c r="N30" s="59"/>
      <c r="O30" s="59"/>
      <c r="P30" s="59"/>
      <c r="Q30" s="59"/>
      <c r="R30"/>
      <c r="S30"/>
      <c r="T30"/>
      <c r="U30"/>
      <c r="V30"/>
      <c r="W30"/>
      <c r="X30"/>
      <c r="Y30" t="s">
        <v>6</v>
      </c>
      <c r="Z30">
        <v>155.75</v>
      </c>
      <c r="AA30">
        <v>119.75</v>
      </c>
      <c r="AB30">
        <v>49.5</v>
      </c>
      <c r="AC30">
        <v>108.33333333333333</v>
      </c>
      <c r="AD30"/>
      <c r="AE30"/>
    </row>
    <row r="31" spans="1:35" ht="14.7" thickBot="1" x14ac:dyDescent="0.6">
      <c r="A31" s="77" t="s">
        <v>230</v>
      </c>
      <c r="N31" s="59"/>
      <c r="O31" s="59"/>
      <c r="P31" s="59"/>
      <c r="Q31" s="59"/>
      <c r="R31"/>
      <c r="S31"/>
      <c r="T31"/>
      <c r="U31"/>
      <c r="V31"/>
      <c r="W31"/>
      <c r="X31"/>
      <c r="Y31" t="s">
        <v>7</v>
      </c>
      <c r="Z31">
        <v>656.25</v>
      </c>
      <c r="AA31">
        <v>160.25</v>
      </c>
      <c r="AB31">
        <v>371</v>
      </c>
      <c r="AC31">
        <v>2447.5151515151506</v>
      </c>
      <c r="AD31"/>
      <c r="AE31"/>
    </row>
    <row r="32" spans="1:35" x14ac:dyDescent="0.55000000000000004">
      <c r="N32" s="59"/>
      <c r="O32" s="59"/>
      <c r="P32" s="59"/>
      <c r="Q32" s="59"/>
      <c r="R32"/>
      <c r="S32"/>
      <c r="T32"/>
      <c r="U32"/>
      <c r="V32"/>
      <c r="W32"/>
      <c r="X32"/>
      <c r="Y32"/>
      <c r="Z32"/>
      <c r="AA32"/>
      <c r="AB32"/>
      <c r="AC32"/>
      <c r="AD32"/>
      <c r="AE32"/>
      <c r="AF32" s="76"/>
      <c r="AG32" s="76"/>
      <c r="AH32" s="75" t="s">
        <v>14</v>
      </c>
      <c r="AI32" s="75" t="s">
        <v>15</v>
      </c>
    </row>
    <row r="33" spans="1:35" ht="14.7" thickBot="1" x14ac:dyDescent="0.6">
      <c r="A33" s="81" t="s">
        <v>231</v>
      </c>
      <c r="B33" s="81"/>
      <c r="C33" s="81"/>
      <c r="D33" s="81"/>
      <c r="E33" s="81"/>
      <c r="F33" s="81"/>
      <c r="G33" s="81"/>
      <c r="H33" s="81"/>
      <c r="I33" s="81"/>
      <c r="J33" s="81"/>
      <c r="K33" s="81"/>
      <c r="L33" s="81"/>
      <c r="N33" s="59"/>
      <c r="O33" s="59"/>
      <c r="P33" s="59"/>
      <c r="Q33" s="59"/>
      <c r="R33"/>
      <c r="S33"/>
      <c r="T33"/>
      <c r="U33"/>
      <c r="V33"/>
      <c r="W33"/>
      <c r="X33"/>
      <c r="Y33" s="14">
        <v>3</v>
      </c>
      <c r="Z33" s="14"/>
      <c r="AA33" s="14"/>
      <c r="AB33" s="14"/>
      <c r="AC33" s="14"/>
      <c r="AD33"/>
      <c r="AE33"/>
      <c r="AH33" s="60">
        <v>1.9760825909075305E-3</v>
      </c>
      <c r="AI33" s="60">
        <v>3.3541308285291991</v>
      </c>
    </row>
    <row r="34" spans="1:35" x14ac:dyDescent="0.55000000000000004">
      <c r="A34" s="81"/>
      <c r="B34" s="81"/>
      <c r="C34" s="81"/>
      <c r="D34" s="81"/>
      <c r="E34" s="81"/>
      <c r="F34" s="81"/>
      <c r="G34" s="81"/>
      <c r="H34" s="81"/>
      <c r="I34" s="81"/>
      <c r="J34" s="81"/>
      <c r="K34" s="81"/>
      <c r="L34" s="81"/>
      <c r="N34" s="73"/>
      <c r="O34" s="73"/>
      <c r="P34" s="73"/>
      <c r="Q34" s="73"/>
      <c r="R34"/>
      <c r="S34"/>
      <c r="T34"/>
      <c r="U34"/>
      <c r="V34"/>
      <c r="W34"/>
      <c r="X34"/>
      <c r="Y34" t="s">
        <v>4</v>
      </c>
      <c r="Z34">
        <v>4</v>
      </c>
      <c r="AA34">
        <v>4</v>
      </c>
      <c r="AB34">
        <v>4</v>
      </c>
      <c r="AC34">
        <v>12</v>
      </c>
      <c r="AD34"/>
      <c r="AE34"/>
      <c r="AH34" s="60">
        <v>1.9085958974332E-7</v>
      </c>
      <c r="AI34" s="60">
        <v>3.3541308285291991</v>
      </c>
    </row>
    <row r="35" spans="1:35" x14ac:dyDescent="0.55000000000000004">
      <c r="N35" s="59"/>
      <c r="O35" s="59"/>
      <c r="P35" s="59"/>
      <c r="Q35" s="59"/>
      <c r="R35"/>
      <c r="S35"/>
      <c r="T35"/>
      <c r="U35"/>
      <c r="V35"/>
      <c r="W35"/>
      <c r="X35"/>
      <c r="Y35" t="s">
        <v>5</v>
      </c>
      <c r="Z35">
        <v>576</v>
      </c>
      <c r="AA35">
        <v>583</v>
      </c>
      <c r="AB35">
        <v>342</v>
      </c>
      <c r="AC35">
        <v>1501</v>
      </c>
      <c r="AD35"/>
      <c r="AE35"/>
      <c r="AH35" s="60">
        <v>1.861116818894171E-2</v>
      </c>
      <c r="AI35" s="60">
        <v>2.727765306033989</v>
      </c>
    </row>
    <row r="36" spans="1:35" ht="16.899999999999999" customHeight="1" x14ac:dyDescent="0.55000000000000004">
      <c r="N36" s="59"/>
      <c r="O36" s="59"/>
      <c r="P36" s="59"/>
      <c r="Q36" s="59"/>
      <c r="R36"/>
      <c r="S36"/>
      <c r="T36"/>
      <c r="U36"/>
      <c r="V36"/>
      <c r="W36"/>
      <c r="X36"/>
      <c r="Y36" t="s">
        <v>6</v>
      </c>
      <c r="Z36">
        <v>144</v>
      </c>
      <c r="AA36">
        <v>145.75</v>
      </c>
      <c r="AB36">
        <v>85.5</v>
      </c>
      <c r="AC36">
        <v>125.08333333333333</v>
      </c>
      <c r="AD36"/>
      <c r="AE36"/>
    </row>
    <row r="37" spans="1:35" ht="123" customHeight="1" x14ac:dyDescent="0.55000000000000004">
      <c r="A37" s="82" t="s">
        <v>232</v>
      </c>
      <c r="B37" s="82"/>
      <c r="C37" s="82"/>
      <c r="D37" s="82"/>
      <c r="E37" s="82"/>
      <c r="F37" s="82"/>
      <c r="G37" s="82"/>
      <c r="H37" s="82"/>
      <c r="I37" s="82"/>
      <c r="J37" s="82"/>
      <c r="K37" s="82"/>
      <c r="L37" s="82"/>
      <c r="R37"/>
      <c r="S37"/>
      <c r="T37"/>
      <c r="U37"/>
      <c r="V37"/>
      <c r="W37"/>
      <c r="X37"/>
      <c r="Y37" t="s">
        <v>7</v>
      </c>
      <c r="Z37">
        <v>674.66666666666663</v>
      </c>
      <c r="AA37">
        <v>508.25</v>
      </c>
      <c r="AB37">
        <v>371.66666666666669</v>
      </c>
      <c r="AC37">
        <v>1279.1742424242416</v>
      </c>
      <c r="AD37"/>
      <c r="AE37"/>
    </row>
    <row r="38" spans="1:35" ht="10.9" customHeight="1" thickBot="1" x14ac:dyDescent="0.6">
      <c r="R38"/>
      <c r="S38"/>
      <c r="T38"/>
      <c r="U38"/>
      <c r="V38"/>
      <c r="W38"/>
      <c r="X38"/>
      <c r="Y38"/>
      <c r="Z38"/>
      <c r="AA38"/>
      <c r="AB38"/>
      <c r="AC38"/>
      <c r="AD38"/>
      <c r="AE38"/>
      <c r="AH38" s="78"/>
      <c r="AI38" s="78"/>
    </row>
    <row r="39" spans="1:35" ht="14.7" thickBot="1" x14ac:dyDescent="0.6">
      <c r="R39"/>
      <c r="S39"/>
      <c r="T39"/>
      <c r="U39"/>
      <c r="V39"/>
      <c r="W39"/>
      <c r="X39"/>
      <c r="Y39" s="14" t="s">
        <v>16</v>
      </c>
      <c r="Z39" s="14"/>
      <c r="AA39" s="14"/>
      <c r="AB39" s="14"/>
      <c r="AC39" s="14"/>
      <c r="AD39"/>
      <c r="AE39"/>
    </row>
    <row r="40" spans="1:35" ht="39.75" customHeight="1" x14ac:dyDescent="0.55000000000000004">
      <c r="Q40" s="69"/>
      <c r="R40"/>
      <c r="S40"/>
      <c r="T40"/>
      <c r="U40"/>
      <c r="V40"/>
      <c r="W40"/>
      <c r="X40"/>
      <c r="Y40" t="s">
        <v>4</v>
      </c>
      <c r="Z40">
        <v>12</v>
      </c>
      <c r="AA40">
        <v>12</v>
      </c>
      <c r="AB40">
        <v>12</v>
      </c>
      <c r="AC40"/>
      <c r="AD40"/>
      <c r="AE40"/>
    </row>
    <row r="41" spans="1:35" ht="30.4" customHeight="1" x14ac:dyDescent="0.55000000000000004">
      <c r="R41"/>
      <c r="S41"/>
      <c r="T41"/>
      <c r="U41"/>
      <c r="V41"/>
      <c r="W41"/>
      <c r="X41"/>
      <c r="Y41" t="s">
        <v>5</v>
      </c>
      <c r="Z41">
        <v>1738</v>
      </c>
      <c r="AA41">
        <v>1291</v>
      </c>
      <c r="AB41">
        <v>770</v>
      </c>
      <c r="AC41"/>
      <c r="AD41"/>
      <c r="AE41"/>
    </row>
    <row r="42" spans="1:35" ht="30.4" customHeight="1" x14ac:dyDescent="0.55000000000000004">
      <c r="R42"/>
      <c r="S42"/>
      <c r="T42"/>
      <c r="U42"/>
      <c r="V42"/>
      <c r="W42"/>
      <c r="X42"/>
      <c r="Y42" t="s">
        <v>6</v>
      </c>
      <c r="Z42">
        <v>144.83333333333334</v>
      </c>
      <c r="AA42">
        <v>107.58333333333333</v>
      </c>
      <c r="AB42">
        <v>64.166666666666671</v>
      </c>
      <c r="AC42"/>
      <c r="AD42"/>
      <c r="AE42"/>
    </row>
    <row r="43" spans="1:35" ht="59.25" customHeight="1" x14ac:dyDescent="0.55000000000000004">
      <c r="R43"/>
      <c r="S43"/>
      <c r="T43"/>
      <c r="U43"/>
      <c r="V43"/>
      <c r="W43"/>
      <c r="X43"/>
      <c r="Y43" t="s">
        <v>7</v>
      </c>
      <c r="Z43">
        <v>1004.5151515151506</v>
      </c>
      <c r="AA43">
        <v>1838.9924242424233</v>
      </c>
      <c r="AB43">
        <v>659.06060606060589</v>
      </c>
      <c r="AC43"/>
      <c r="AD43"/>
      <c r="AE43"/>
    </row>
    <row r="44" spans="1:35" ht="24.9" customHeight="1" x14ac:dyDescent="0.55000000000000004">
      <c r="R44"/>
      <c r="S44"/>
      <c r="T44"/>
      <c r="U44"/>
      <c r="V44"/>
      <c r="W44"/>
      <c r="X44"/>
      <c r="Y44"/>
      <c r="Z44"/>
      <c r="AA44"/>
      <c r="AB44"/>
      <c r="AC44"/>
      <c r="AD44"/>
      <c r="AE44"/>
    </row>
    <row r="45" spans="1:35" ht="41.05" customHeight="1" x14ac:dyDescent="0.55000000000000004">
      <c r="R45"/>
      <c r="S45"/>
      <c r="T45"/>
      <c r="U45"/>
      <c r="V45"/>
      <c r="W45"/>
      <c r="X45"/>
      <c r="Y45"/>
      <c r="Z45"/>
      <c r="AA45"/>
      <c r="AB45"/>
      <c r="AC45"/>
      <c r="AD45"/>
      <c r="AE45"/>
    </row>
    <row r="46" spans="1:35" ht="14.7" thickBot="1" x14ac:dyDescent="0.6">
      <c r="R46"/>
      <c r="S46"/>
      <c r="T46"/>
      <c r="U46"/>
      <c r="V46"/>
      <c r="W46"/>
      <c r="X46"/>
      <c r="Y46" t="s">
        <v>8</v>
      </c>
      <c r="Z46"/>
      <c r="AA46"/>
      <c r="AB46"/>
      <c r="AC46"/>
      <c r="AD46"/>
      <c r="AE46"/>
    </row>
    <row r="47" spans="1:35" ht="14.25" customHeight="1" x14ac:dyDescent="0.55000000000000004">
      <c r="R47"/>
      <c r="S47"/>
      <c r="T47"/>
      <c r="U47"/>
      <c r="V47"/>
      <c r="W47"/>
      <c r="X47"/>
      <c r="Y47" s="3" t="s">
        <v>9</v>
      </c>
      <c r="Z47" s="3" t="s">
        <v>10</v>
      </c>
      <c r="AA47" s="3" t="s">
        <v>11</v>
      </c>
      <c r="AB47" s="3" t="s">
        <v>12</v>
      </c>
      <c r="AC47" s="3" t="s">
        <v>13</v>
      </c>
      <c r="AD47" s="3" t="s">
        <v>14</v>
      </c>
      <c r="AE47" s="3" t="s">
        <v>15</v>
      </c>
    </row>
    <row r="48" spans="1:35" x14ac:dyDescent="0.55000000000000004">
      <c r="R48"/>
      <c r="S48"/>
      <c r="T48"/>
      <c r="U48"/>
      <c r="V48"/>
      <c r="W48"/>
      <c r="X48"/>
      <c r="Y48" t="s">
        <v>43</v>
      </c>
      <c r="Z48">
        <v>10683.722222222219</v>
      </c>
      <c r="AA48">
        <v>2</v>
      </c>
      <c r="AB48">
        <v>5341.8611111111095</v>
      </c>
      <c r="AC48">
        <v>7.9113722693800286</v>
      </c>
      <c r="AD48">
        <v>1.9760825909075305E-3</v>
      </c>
      <c r="AE48">
        <v>3.3541308285291991</v>
      </c>
    </row>
    <row r="49" spans="1:31" x14ac:dyDescent="0.55000000000000004">
      <c r="Q49" s="76"/>
      <c r="R49"/>
      <c r="S49"/>
      <c r="T49"/>
      <c r="U49"/>
      <c r="V49"/>
      <c r="W49"/>
      <c r="X49"/>
      <c r="Y49" t="s">
        <v>44</v>
      </c>
      <c r="Z49">
        <v>39118.722222222219</v>
      </c>
      <c r="AA49">
        <v>2</v>
      </c>
      <c r="AB49">
        <v>19559.361111111109</v>
      </c>
      <c r="AC49">
        <v>28.967691949042138</v>
      </c>
      <c r="AD49">
        <v>1.9085958974332E-7</v>
      </c>
      <c r="AE49">
        <v>3.3541308285291991</v>
      </c>
    </row>
    <row r="50" spans="1:31" ht="31.3" customHeight="1" x14ac:dyDescent="0.55000000000000004">
      <c r="R50"/>
      <c r="S50"/>
      <c r="T50"/>
      <c r="U50"/>
      <c r="V50"/>
      <c r="W50"/>
      <c r="X50"/>
      <c r="Y50" t="s">
        <v>39</v>
      </c>
      <c r="Z50">
        <v>9613.777777777781</v>
      </c>
      <c r="AA50">
        <v>4</v>
      </c>
      <c r="AB50">
        <v>2403.4444444444453</v>
      </c>
      <c r="AC50">
        <v>3.5595354003537993</v>
      </c>
      <c r="AD50">
        <v>1.861116818894171E-2</v>
      </c>
      <c r="AE50">
        <v>2.727765306033989</v>
      </c>
    </row>
    <row r="51" spans="1:31" ht="77.650000000000006" customHeight="1" x14ac:dyDescent="0.55000000000000004">
      <c r="R51"/>
      <c r="S51"/>
      <c r="T51"/>
      <c r="U51"/>
      <c r="V51"/>
      <c r="W51"/>
      <c r="X51"/>
      <c r="Y51" t="s">
        <v>45</v>
      </c>
      <c r="Z51">
        <v>18230.75</v>
      </c>
      <c r="AA51">
        <v>27</v>
      </c>
      <c r="AB51">
        <v>675.21296296296293</v>
      </c>
      <c r="AC51"/>
      <c r="AD51"/>
      <c r="AE51"/>
    </row>
    <row r="52" spans="1:31" x14ac:dyDescent="0.55000000000000004">
      <c r="R52"/>
      <c r="S52"/>
      <c r="T52"/>
      <c r="U52"/>
      <c r="V52"/>
      <c r="W52"/>
      <c r="X52"/>
      <c r="Y52"/>
      <c r="Z52"/>
      <c r="AA52"/>
      <c r="AB52"/>
      <c r="AC52"/>
      <c r="AD52"/>
      <c r="AE52"/>
    </row>
    <row r="53" spans="1:31" ht="14.7" thickBot="1" x14ac:dyDescent="0.6">
      <c r="R53"/>
      <c r="S53"/>
      <c r="T53"/>
      <c r="U53"/>
      <c r="V53"/>
      <c r="W53"/>
      <c r="X53"/>
      <c r="Y53" s="2" t="s">
        <v>16</v>
      </c>
      <c r="Z53" s="2">
        <v>77646.972222222219</v>
      </c>
      <c r="AA53" s="2">
        <v>35</v>
      </c>
      <c r="AB53" s="2"/>
      <c r="AC53" s="2"/>
      <c r="AD53" s="2"/>
      <c r="AE53" s="2"/>
    </row>
    <row r="56" spans="1:31" x14ac:dyDescent="0.55000000000000004">
      <c r="H56" s="64"/>
      <c r="I56" s="64"/>
      <c r="J56" s="64"/>
      <c r="K56" s="64"/>
      <c r="L56" s="64"/>
    </row>
    <row r="59" spans="1:31" x14ac:dyDescent="0.55000000000000004">
      <c r="A59" s="73"/>
      <c r="B59" s="73"/>
      <c r="C59" s="73"/>
      <c r="D59" s="73"/>
      <c r="O59" s="69"/>
      <c r="P59" s="69"/>
      <c r="Q59" s="69"/>
      <c r="R59" s="69"/>
      <c r="S59" s="69"/>
      <c r="T59" s="69"/>
      <c r="U59" s="69"/>
    </row>
    <row r="60" spans="1:31" x14ac:dyDescent="0.55000000000000004">
      <c r="H60" s="76"/>
      <c r="I60" s="76"/>
      <c r="J60" s="76"/>
      <c r="K60" s="76"/>
      <c r="L60" s="76"/>
    </row>
    <row r="65" spans="1:25" x14ac:dyDescent="0.55000000000000004">
      <c r="A65" s="73"/>
      <c r="B65" s="73"/>
      <c r="C65" s="73"/>
      <c r="D65" s="73"/>
      <c r="O65" s="69"/>
      <c r="P65" s="69"/>
      <c r="Q65" s="69"/>
      <c r="R65" s="69"/>
      <c r="S65" s="69"/>
      <c r="T65" s="69"/>
      <c r="U65" s="69"/>
    </row>
    <row r="71" spans="1:25" x14ac:dyDescent="0.55000000000000004">
      <c r="A71" s="73"/>
      <c r="B71" s="73"/>
      <c r="C71" s="73"/>
      <c r="D71" s="73"/>
      <c r="O71" s="69"/>
      <c r="P71" s="69"/>
      <c r="Q71" s="69"/>
      <c r="R71" s="69"/>
      <c r="S71" s="69"/>
      <c r="T71" s="69"/>
      <c r="U71" s="69"/>
    </row>
    <row r="77" spans="1:25" ht="14.7" thickBot="1" x14ac:dyDescent="0.6">
      <c r="A77" s="73"/>
      <c r="B77" s="73"/>
      <c r="C77" s="73"/>
      <c r="D77" s="73"/>
      <c r="H77" s="68"/>
      <c r="I77" s="68"/>
      <c r="J77" s="68"/>
      <c r="K77" s="68"/>
      <c r="O77" s="69"/>
      <c r="P77" s="69"/>
      <c r="Q77" s="69"/>
      <c r="R77" s="69"/>
      <c r="S77" s="69"/>
      <c r="T77" s="69"/>
      <c r="U77" s="69"/>
      <c r="V77" s="69"/>
      <c r="W77" s="69"/>
      <c r="X77" s="69"/>
      <c r="Y77" s="69"/>
    </row>
    <row r="83" spans="1:21" x14ac:dyDescent="0.55000000000000004">
      <c r="A83" s="73"/>
      <c r="B83" s="73"/>
      <c r="C83" s="73"/>
      <c r="D83" s="73"/>
    </row>
    <row r="85" spans="1:21" x14ac:dyDescent="0.55000000000000004">
      <c r="O85" s="76"/>
      <c r="P85" s="76"/>
      <c r="Q85" s="76"/>
      <c r="R85" s="76"/>
      <c r="S85" s="76"/>
      <c r="T85" s="76"/>
      <c r="U85" s="76"/>
    </row>
    <row r="89" spans="1:21" x14ac:dyDescent="0.55000000000000004">
      <c r="A89" s="73"/>
      <c r="B89" s="73"/>
      <c r="C89" s="73"/>
      <c r="D89" s="73"/>
    </row>
    <row r="95" spans="1:21" ht="14.7" thickBot="1" x14ac:dyDescent="0.6">
      <c r="A95" s="73"/>
      <c r="B95" s="73"/>
      <c r="C95" s="73"/>
      <c r="D95" s="73"/>
      <c r="E95" s="69"/>
      <c r="F95" s="69"/>
      <c r="G95" s="69"/>
      <c r="H95" s="68"/>
      <c r="I95" s="68"/>
      <c r="J95" s="68"/>
      <c r="K95" s="68"/>
      <c r="L95" s="68"/>
      <c r="M95" s="69"/>
      <c r="N95" s="69"/>
    </row>
    <row r="103" spans="1:7" x14ac:dyDescent="0.55000000000000004">
      <c r="A103" s="76"/>
      <c r="B103" s="76"/>
      <c r="C103" s="76"/>
      <c r="D103" s="76"/>
      <c r="E103" s="76"/>
      <c r="F103" s="76"/>
      <c r="G103" s="76"/>
    </row>
    <row r="113" spans="1:4" x14ac:dyDescent="0.55000000000000004">
      <c r="A113" s="73"/>
      <c r="B113" s="73"/>
      <c r="C113" s="73"/>
      <c r="D113" s="73"/>
    </row>
    <row r="119" spans="1:4" x14ac:dyDescent="0.55000000000000004">
      <c r="A119" s="73"/>
      <c r="B119" s="73"/>
      <c r="C119" s="73"/>
      <c r="D119" s="73"/>
    </row>
    <row r="125" spans="1:4" x14ac:dyDescent="0.55000000000000004">
      <c r="A125" s="73"/>
      <c r="B125" s="73"/>
      <c r="C125" s="73"/>
      <c r="D125" s="73"/>
    </row>
    <row r="131" spans="1:20" ht="14.7" thickBot="1" x14ac:dyDescent="0.6">
      <c r="A131" s="73"/>
      <c r="B131" s="73"/>
      <c r="C131" s="73"/>
      <c r="D131" s="73"/>
      <c r="H131" s="68"/>
      <c r="I131" s="68"/>
      <c r="J131" s="68"/>
      <c r="K131" s="68"/>
      <c r="L131" s="68"/>
      <c r="M131" s="69"/>
      <c r="N131" s="69"/>
      <c r="O131" s="69"/>
      <c r="P131" s="69"/>
      <c r="Q131" s="69"/>
      <c r="R131" s="69"/>
      <c r="S131" s="69"/>
      <c r="T131" s="68"/>
    </row>
    <row r="137" spans="1:20" x14ac:dyDescent="0.55000000000000004">
      <c r="A137" s="73"/>
      <c r="B137" s="73"/>
      <c r="C137" s="73"/>
      <c r="D137" s="73"/>
    </row>
    <row r="143" spans="1:20" x14ac:dyDescent="0.55000000000000004">
      <c r="A143" s="73"/>
      <c r="B143" s="73"/>
      <c r="C143" s="73"/>
      <c r="D143" s="73"/>
    </row>
    <row r="149" spans="1:4" x14ac:dyDescent="0.55000000000000004">
      <c r="A149" s="73"/>
      <c r="B149" s="73"/>
      <c r="C149" s="73"/>
      <c r="D149" s="73"/>
    </row>
    <row r="155" spans="1:4" x14ac:dyDescent="0.55000000000000004">
      <c r="A155" s="73"/>
      <c r="B155" s="73"/>
      <c r="C155" s="73"/>
      <c r="D155" s="73"/>
    </row>
    <row r="161" spans="1:4" x14ac:dyDescent="0.55000000000000004">
      <c r="A161" s="73"/>
      <c r="B161" s="73"/>
      <c r="C161" s="73"/>
      <c r="D161" s="73"/>
    </row>
    <row r="167" spans="1:4" x14ac:dyDescent="0.55000000000000004">
      <c r="A167" s="73"/>
      <c r="B167" s="73"/>
      <c r="C167" s="73"/>
      <c r="D167" s="73"/>
    </row>
    <row r="173" spans="1:4" x14ac:dyDescent="0.55000000000000004">
      <c r="A173" s="73"/>
      <c r="B173" s="73"/>
      <c r="C173" s="73"/>
      <c r="D173" s="73"/>
    </row>
    <row r="179" spans="1:4" x14ac:dyDescent="0.55000000000000004">
      <c r="A179" s="73"/>
      <c r="B179" s="73"/>
      <c r="C179" s="73"/>
      <c r="D179" s="73"/>
    </row>
    <row r="185" spans="1:4" x14ac:dyDescent="0.55000000000000004">
      <c r="A185" s="73"/>
      <c r="B185" s="73"/>
      <c r="C185" s="73"/>
      <c r="D185" s="73"/>
    </row>
    <row r="191" spans="1:4" x14ac:dyDescent="0.55000000000000004">
      <c r="A191" s="73"/>
      <c r="B191" s="73"/>
      <c r="C191" s="73"/>
      <c r="D191" s="73"/>
    </row>
    <row r="197" spans="1:4" x14ac:dyDescent="0.55000000000000004">
      <c r="A197" s="73"/>
      <c r="B197" s="73"/>
      <c r="C197" s="73"/>
      <c r="D197" s="73"/>
    </row>
    <row r="203" spans="1:4" x14ac:dyDescent="0.55000000000000004">
      <c r="A203" s="73"/>
      <c r="B203" s="73"/>
      <c r="C203" s="73"/>
      <c r="D203" s="73"/>
    </row>
    <row r="209" spans="1:4" x14ac:dyDescent="0.55000000000000004">
      <c r="A209" s="73"/>
      <c r="B209" s="73"/>
      <c r="C209" s="73"/>
      <c r="D209" s="73"/>
    </row>
    <row r="215" spans="1:4" x14ac:dyDescent="0.55000000000000004">
      <c r="A215" s="73"/>
      <c r="B215" s="73"/>
      <c r="C215" s="73"/>
      <c r="D215" s="73"/>
    </row>
    <row r="221" spans="1:4" x14ac:dyDescent="0.55000000000000004">
      <c r="A221" s="73"/>
      <c r="B221" s="73"/>
      <c r="C221" s="73"/>
      <c r="D221" s="73"/>
    </row>
    <row r="227" spans="1:38" x14ac:dyDescent="0.55000000000000004">
      <c r="A227" s="73"/>
      <c r="B227" s="73"/>
      <c r="C227" s="73"/>
      <c r="D227" s="73"/>
    </row>
    <row r="233" spans="1:38" x14ac:dyDescent="0.55000000000000004">
      <c r="A233" s="73"/>
      <c r="B233" s="73"/>
      <c r="C233" s="73"/>
      <c r="D233" s="73"/>
    </row>
    <row r="239" spans="1:38" ht="14.7" thickBot="1" x14ac:dyDescent="0.6">
      <c r="A239" s="73"/>
      <c r="B239" s="73"/>
      <c r="C239" s="73"/>
      <c r="D239" s="73"/>
      <c r="E239" s="69"/>
      <c r="F239" s="69"/>
      <c r="G239" s="69"/>
      <c r="H239" s="68"/>
      <c r="I239" s="68"/>
      <c r="J239" s="68"/>
      <c r="K239" s="68"/>
      <c r="L239" s="68"/>
      <c r="M239" s="69"/>
      <c r="N239" s="69"/>
      <c r="O239" s="69"/>
      <c r="P239" s="69"/>
      <c r="Q239" s="69"/>
      <c r="R239" s="69"/>
      <c r="S239" s="69"/>
      <c r="T239" s="68"/>
      <c r="U239" s="68"/>
      <c r="V239" s="68"/>
      <c r="W239" s="68"/>
      <c r="X239" s="68"/>
      <c r="Y239" s="68"/>
      <c r="Z239" s="68"/>
      <c r="AA239" s="68"/>
      <c r="AB239" s="68"/>
      <c r="AC239" s="69"/>
      <c r="AD239" s="69"/>
      <c r="AE239" s="69"/>
      <c r="AF239" s="69"/>
      <c r="AG239" s="69"/>
      <c r="AH239" s="68"/>
      <c r="AI239" s="68"/>
      <c r="AJ239" s="68"/>
      <c r="AK239" s="68"/>
      <c r="AL239" s="68"/>
    </row>
    <row r="247" spans="1:7" x14ac:dyDescent="0.55000000000000004">
      <c r="A247" s="76"/>
      <c r="B247" s="76"/>
      <c r="C247" s="76"/>
      <c r="D247" s="76"/>
      <c r="E247" s="76"/>
      <c r="F247" s="76"/>
      <c r="G247" s="76"/>
    </row>
  </sheetData>
  <mergeCells count="4">
    <mergeCell ref="O1:Q1"/>
    <mergeCell ref="A24:K25"/>
    <mergeCell ref="A33:L34"/>
    <mergeCell ref="A37:L3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8F4FF-C7AD-4AD5-ABF6-987F073700EB}">
  <dimension ref="A1:A33"/>
  <sheetViews>
    <sheetView workbookViewId="0">
      <selection activeCell="C8" sqref="C8"/>
    </sheetView>
  </sheetViews>
  <sheetFormatPr defaultRowHeight="14.4" x14ac:dyDescent="0.55000000000000004"/>
  <cols>
    <col min="1" max="1" width="123.3125" customWidth="1"/>
  </cols>
  <sheetData>
    <row r="1" spans="1:1" ht="70.8" x14ac:dyDescent="0.55000000000000004">
      <c r="A1" s="51" t="s">
        <v>197</v>
      </c>
    </row>
    <row r="3" spans="1:1" ht="70.8" x14ac:dyDescent="0.55000000000000004">
      <c r="A3" s="51" t="s">
        <v>198</v>
      </c>
    </row>
    <row r="5" spans="1:1" ht="17.7" x14ac:dyDescent="0.55000000000000004">
      <c r="A5" s="51" t="s">
        <v>199</v>
      </c>
    </row>
    <row r="8" spans="1:1" ht="106.2" x14ac:dyDescent="0.6">
      <c r="A8" s="53" t="s">
        <v>200</v>
      </c>
    </row>
    <row r="11" spans="1:1" ht="18.399999999999999" customHeight="1" x14ac:dyDescent="0.55000000000000004">
      <c r="A11" s="45" t="s">
        <v>188</v>
      </c>
    </row>
    <row r="12" spans="1:1" ht="18.399999999999999" customHeight="1" x14ac:dyDescent="0.55000000000000004"/>
    <row r="13" spans="1:1" ht="18.399999999999999" customHeight="1" x14ac:dyDescent="0.55000000000000004">
      <c r="A13" s="46" t="s">
        <v>189</v>
      </c>
    </row>
    <row r="14" spans="1:1" ht="18.399999999999999" customHeight="1" x14ac:dyDescent="0.55000000000000004"/>
    <row r="15" spans="1:1" ht="18.399999999999999" customHeight="1" x14ac:dyDescent="0.55000000000000004">
      <c r="A15" s="47" t="s">
        <v>190</v>
      </c>
    </row>
    <row r="16" spans="1:1" ht="18.399999999999999" customHeight="1" x14ac:dyDescent="0.55000000000000004"/>
    <row r="17" spans="1:1" ht="18.399999999999999" customHeight="1" x14ac:dyDescent="0.55000000000000004">
      <c r="A17" s="48" t="s">
        <v>191</v>
      </c>
    </row>
    <row r="18" spans="1:1" ht="18.399999999999999" customHeight="1" x14ac:dyDescent="0.55000000000000004"/>
    <row r="19" spans="1:1" ht="18.399999999999999" customHeight="1" x14ac:dyDescent="0.55000000000000004">
      <c r="A19" s="49" t="s">
        <v>192</v>
      </c>
    </row>
    <row r="20" spans="1:1" ht="18.399999999999999" customHeight="1" x14ac:dyDescent="0.55000000000000004"/>
    <row r="21" spans="1:1" ht="18.399999999999999" customHeight="1" x14ac:dyDescent="0.55000000000000004">
      <c r="A21" s="50" t="s">
        <v>193</v>
      </c>
    </row>
    <row r="22" spans="1:1" ht="18.399999999999999" customHeight="1" x14ac:dyDescent="0.55000000000000004"/>
    <row r="23" spans="1:1" ht="18.399999999999999" customHeight="1" x14ac:dyDescent="0.55000000000000004">
      <c r="A23" s="51" t="s">
        <v>194</v>
      </c>
    </row>
    <row r="24" spans="1:1" ht="18.399999999999999" customHeight="1" x14ac:dyDescent="0.55000000000000004"/>
    <row r="25" spans="1:1" ht="18.399999999999999" customHeight="1" x14ac:dyDescent="0.55000000000000004">
      <c r="A25" s="52" t="s">
        <v>195</v>
      </c>
    </row>
    <row r="26" spans="1:1" ht="18.399999999999999" customHeight="1" x14ac:dyDescent="0.55000000000000004"/>
    <row r="27" spans="1:1" ht="18.399999999999999" customHeight="1" x14ac:dyDescent="0.55000000000000004">
      <c r="A27" s="46" t="s">
        <v>196</v>
      </c>
    </row>
    <row r="33" spans="1:1" x14ac:dyDescent="0.55000000000000004">
      <c r="A33" s="54" t="s">
        <v>201</v>
      </c>
    </row>
  </sheetData>
  <hyperlinks>
    <hyperlink ref="A33" r:id="rId1" display="https://www.ee.iitb.ac.in/~apte/CV_PRA_TAGUCHI_INTRO.htm" xr:uid="{B5507E5D-761D-4943-9CF4-31FF2D28A4BF}"/>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A72C7-C8FF-44F2-ABCA-D110077A50E8}">
  <dimension ref="A1:V23"/>
  <sheetViews>
    <sheetView topLeftCell="A2" zoomScale="93" workbookViewId="0">
      <selection activeCell="K16" sqref="K16"/>
    </sheetView>
  </sheetViews>
  <sheetFormatPr defaultRowHeight="14.4" x14ac:dyDescent="0.55000000000000004"/>
  <sheetData>
    <row r="1" spans="1:22" x14ac:dyDescent="0.55000000000000004">
      <c r="A1" s="6" t="s">
        <v>142</v>
      </c>
    </row>
    <row r="2" spans="1:22" x14ac:dyDescent="0.55000000000000004">
      <c r="A2" s="83" t="s">
        <v>143</v>
      </c>
      <c r="B2" s="83"/>
      <c r="C2" s="83"/>
      <c r="D2" s="83"/>
      <c r="E2" s="83"/>
      <c r="F2" s="83"/>
      <c r="G2" s="83"/>
      <c r="H2" s="83"/>
      <c r="I2" s="83"/>
      <c r="J2" s="83"/>
      <c r="K2" s="83"/>
      <c r="M2" s="85" t="s">
        <v>216</v>
      </c>
      <c r="N2" s="85"/>
      <c r="O2" s="85"/>
      <c r="P2" s="85"/>
      <c r="Q2" s="85"/>
      <c r="R2" s="85"/>
      <c r="S2" s="85"/>
      <c r="T2" s="85"/>
      <c r="U2" s="85"/>
      <c r="V2" s="85"/>
    </row>
    <row r="3" spans="1:22" ht="36.75" customHeight="1" x14ac:dyDescent="0.55000000000000004">
      <c r="A3" s="83"/>
      <c r="B3" s="83"/>
      <c r="C3" s="83"/>
      <c r="D3" s="83"/>
      <c r="E3" s="83"/>
      <c r="F3" s="83"/>
      <c r="G3" s="83"/>
      <c r="H3" s="83"/>
      <c r="I3" s="83"/>
      <c r="J3" s="83"/>
      <c r="K3" s="83"/>
      <c r="M3" s="85"/>
      <c r="N3" s="85"/>
      <c r="O3" s="85"/>
      <c r="P3" s="85"/>
      <c r="Q3" s="85"/>
      <c r="R3" s="85"/>
      <c r="S3" s="85"/>
      <c r="T3" s="85"/>
      <c r="U3" s="85"/>
      <c r="V3" s="85"/>
    </row>
    <row r="4" spans="1:22" x14ac:dyDescent="0.55000000000000004">
      <c r="A4" s="6" t="s">
        <v>144</v>
      </c>
    </row>
    <row r="5" spans="1:22" x14ac:dyDescent="0.55000000000000004">
      <c r="A5" s="83" t="s">
        <v>145</v>
      </c>
      <c r="B5" s="83"/>
      <c r="C5" s="83"/>
      <c r="D5" s="83"/>
      <c r="E5" s="83"/>
      <c r="F5" s="83"/>
      <c r="G5" s="83"/>
      <c r="H5" s="83"/>
      <c r="I5" s="83"/>
      <c r="J5" s="83"/>
      <c r="K5" s="83"/>
      <c r="M5" s="85" t="s">
        <v>152</v>
      </c>
      <c r="N5" s="85"/>
      <c r="O5" s="85"/>
      <c r="P5" s="85"/>
      <c r="Q5" s="85"/>
      <c r="R5" s="85"/>
      <c r="S5" s="85"/>
      <c r="T5" s="85"/>
      <c r="U5" s="85"/>
      <c r="V5" s="85"/>
    </row>
    <row r="6" spans="1:22" ht="36.75" customHeight="1" x14ac:dyDescent="0.55000000000000004">
      <c r="A6" s="83"/>
      <c r="B6" s="83"/>
      <c r="C6" s="83"/>
      <c r="D6" s="83"/>
      <c r="E6" s="83"/>
      <c r="F6" s="83"/>
      <c r="G6" s="83"/>
      <c r="H6" s="83"/>
      <c r="I6" s="83"/>
      <c r="J6" s="83"/>
      <c r="K6" s="83"/>
      <c r="M6" s="85"/>
      <c r="N6" s="85"/>
      <c r="O6" s="85"/>
      <c r="P6" s="85"/>
      <c r="Q6" s="85"/>
      <c r="R6" s="85"/>
      <c r="S6" s="85"/>
      <c r="T6" s="85"/>
      <c r="U6" s="85"/>
      <c r="V6" s="85"/>
    </row>
    <row r="7" spans="1:22" x14ac:dyDescent="0.55000000000000004">
      <c r="A7" s="6" t="s">
        <v>146</v>
      </c>
    </row>
    <row r="8" spans="1:22" x14ac:dyDescent="0.55000000000000004">
      <c r="A8" s="83" t="s">
        <v>147</v>
      </c>
      <c r="B8" s="83"/>
      <c r="C8" s="83"/>
      <c r="D8" s="83"/>
      <c r="E8" s="83"/>
      <c r="F8" s="83"/>
      <c r="G8" s="83"/>
      <c r="H8" s="83"/>
      <c r="I8" s="83"/>
      <c r="J8" s="83"/>
      <c r="K8" s="83"/>
      <c r="M8" s="85" t="s">
        <v>153</v>
      </c>
      <c r="N8" s="85"/>
      <c r="O8" s="85"/>
      <c r="P8" s="85"/>
      <c r="Q8" s="85"/>
      <c r="R8" s="85"/>
      <c r="S8" s="85"/>
      <c r="T8" s="85"/>
      <c r="U8" s="85"/>
      <c r="V8" s="85"/>
    </row>
    <row r="9" spans="1:22" ht="39.4" customHeight="1" x14ac:dyDescent="0.55000000000000004">
      <c r="A9" s="83"/>
      <c r="B9" s="83"/>
      <c r="C9" s="83"/>
      <c r="D9" s="83"/>
      <c r="E9" s="83"/>
      <c r="F9" s="83"/>
      <c r="G9" s="83"/>
      <c r="H9" s="83"/>
      <c r="I9" s="83"/>
      <c r="J9" s="83"/>
      <c r="K9" s="83"/>
      <c r="M9" s="85"/>
      <c r="N9" s="85"/>
      <c r="O9" s="85"/>
      <c r="P9" s="85"/>
      <c r="Q9" s="85"/>
      <c r="R9" s="85"/>
      <c r="S9" s="85"/>
      <c r="T9" s="85"/>
      <c r="U9" s="85"/>
      <c r="V9" s="85"/>
    </row>
    <row r="10" spans="1:22" x14ac:dyDescent="0.55000000000000004">
      <c r="M10" s="85" t="s">
        <v>154</v>
      </c>
      <c r="N10" s="85"/>
      <c r="O10" s="85"/>
      <c r="P10" s="85"/>
      <c r="Q10" s="85"/>
      <c r="R10" s="85"/>
      <c r="S10" s="85"/>
      <c r="T10" s="85"/>
      <c r="U10" s="85"/>
      <c r="V10" s="85"/>
    </row>
    <row r="11" spans="1:22" x14ac:dyDescent="0.55000000000000004">
      <c r="M11" s="85"/>
      <c r="N11" s="85"/>
      <c r="O11" s="85"/>
      <c r="P11" s="85"/>
      <c r="Q11" s="85"/>
      <c r="R11" s="85"/>
      <c r="S11" s="85"/>
      <c r="T11" s="85"/>
      <c r="U11" s="85"/>
      <c r="V11" s="85"/>
    </row>
    <row r="12" spans="1:22" ht="14.25" customHeight="1" x14ac:dyDescent="0.55000000000000004">
      <c r="N12" s="25"/>
      <c r="O12" s="25"/>
      <c r="P12" s="25"/>
      <c r="Q12" s="25"/>
      <c r="R12" s="25"/>
      <c r="S12" s="25"/>
      <c r="T12" s="25"/>
      <c r="U12" s="25"/>
      <c r="V12" s="25"/>
    </row>
    <row r="13" spans="1:22" ht="40.9" customHeight="1" x14ac:dyDescent="0.55000000000000004">
      <c r="M13" s="85" t="s">
        <v>155</v>
      </c>
      <c r="N13" s="85"/>
      <c r="O13" s="85"/>
      <c r="P13" s="85"/>
      <c r="Q13" s="85"/>
      <c r="R13" s="85"/>
      <c r="S13" s="85"/>
      <c r="T13" s="85"/>
      <c r="U13" s="85"/>
      <c r="V13" s="85"/>
    </row>
    <row r="14" spans="1:22" x14ac:dyDescent="0.55000000000000004">
      <c r="M14" s="38"/>
      <c r="N14" s="38"/>
      <c r="O14" s="38"/>
      <c r="P14" s="38"/>
      <c r="Q14" s="38"/>
      <c r="R14" s="38"/>
      <c r="S14" s="38"/>
      <c r="T14" s="38"/>
      <c r="U14" s="38"/>
      <c r="V14" s="38"/>
    </row>
    <row r="15" spans="1:22" ht="17.399999999999999" x14ac:dyDescent="0.55000000000000004">
      <c r="A15" s="4" t="s">
        <v>148</v>
      </c>
    </row>
    <row r="16" spans="1:22" x14ac:dyDescent="0.55000000000000004">
      <c r="A16" s="5"/>
    </row>
    <row r="17" spans="1:11" x14ac:dyDescent="0.55000000000000004">
      <c r="A17" s="7" t="s">
        <v>149</v>
      </c>
    </row>
    <row r="18" spans="1:11" ht="61.9" customHeight="1" x14ac:dyDescent="0.55000000000000004">
      <c r="B18" s="83" t="s">
        <v>233</v>
      </c>
      <c r="C18" s="84"/>
      <c r="D18" s="84"/>
      <c r="E18" s="84"/>
      <c r="F18" s="84"/>
      <c r="G18" s="84"/>
      <c r="H18" s="84"/>
      <c r="I18" s="84"/>
      <c r="J18" s="84"/>
      <c r="K18" s="84"/>
    </row>
    <row r="19" spans="1:11" x14ac:dyDescent="0.55000000000000004">
      <c r="A19" s="5"/>
    </row>
    <row r="20" spans="1:11" x14ac:dyDescent="0.55000000000000004">
      <c r="A20" s="7" t="s">
        <v>235</v>
      </c>
    </row>
    <row r="21" spans="1:11" x14ac:dyDescent="0.55000000000000004">
      <c r="A21" s="5"/>
    </row>
    <row r="22" spans="1:11" ht="14.25" customHeight="1" x14ac:dyDescent="0.55000000000000004">
      <c r="B22" s="83" t="s">
        <v>234</v>
      </c>
      <c r="C22" s="84"/>
      <c r="D22" s="84"/>
      <c r="E22" s="84"/>
      <c r="F22" s="84"/>
      <c r="G22" s="84"/>
      <c r="H22" s="84"/>
      <c r="I22" s="84"/>
      <c r="J22" s="84"/>
      <c r="K22" s="26"/>
    </row>
    <row r="23" spans="1:11" ht="43.15" customHeight="1" x14ac:dyDescent="0.55000000000000004">
      <c r="A23" s="26"/>
      <c r="B23" s="84"/>
      <c r="C23" s="84"/>
      <c r="D23" s="84"/>
      <c r="E23" s="84"/>
      <c r="F23" s="84"/>
      <c r="G23" s="84"/>
      <c r="H23" s="84"/>
      <c r="I23" s="84"/>
      <c r="J23" s="84"/>
      <c r="K23" s="26"/>
    </row>
  </sheetData>
  <mergeCells count="10">
    <mergeCell ref="B22:J23"/>
    <mergeCell ref="M2:V3"/>
    <mergeCell ref="M5:V6"/>
    <mergeCell ref="M8:V9"/>
    <mergeCell ref="M13:V13"/>
    <mergeCell ref="M10:V11"/>
    <mergeCell ref="A2:K3"/>
    <mergeCell ref="A5:K6"/>
    <mergeCell ref="A8:K9"/>
    <mergeCell ref="B18:K1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CEAAF-50C3-4CCA-8352-02465A4D98B5}">
  <dimension ref="A1:V30"/>
  <sheetViews>
    <sheetView zoomScale="61" zoomScaleNormal="142" workbookViewId="0">
      <selection activeCell="I32" sqref="I32"/>
    </sheetView>
  </sheetViews>
  <sheetFormatPr defaultRowHeight="14.4" x14ac:dyDescent="0.55000000000000004"/>
  <cols>
    <col min="1" max="1" width="9.1015625" style="13"/>
    <col min="14" max="22" width="9.1015625" style="28"/>
  </cols>
  <sheetData>
    <row r="1" spans="1:19" ht="57.6" x14ac:dyDescent="0.55000000000000004">
      <c r="A1" s="30" t="s">
        <v>79</v>
      </c>
      <c r="B1" s="31" t="s">
        <v>80</v>
      </c>
      <c r="C1" s="31" t="s">
        <v>81</v>
      </c>
      <c r="D1" s="31" t="s">
        <v>82</v>
      </c>
      <c r="E1" s="31" t="s">
        <v>83</v>
      </c>
      <c r="F1" s="31" t="s">
        <v>84</v>
      </c>
      <c r="G1" s="31" t="s">
        <v>85</v>
      </c>
      <c r="H1" s="31" t="s">
        <v>86</v>
      </c>
      <c r="I1" s="31" t="s">
        <v>87</v>
      </c>
      <c r="J1" s="31" t="s">
        <v>88</v>
      </c>
      <c r="K1" s="31" t="s">
        <v>89</v>
      </c>
      <c r="L1" s="31" t="s">
        <v>90</v>
      </c>
      <c r="M1" s="32" t="s">
        <v>91</v>
      </c>
      <c r="N1" s="27"/>
      <c r="O1" s="27"/>
      <c r="P1" s="27"/>
      <c r="Q1" s="27"/>
      <c r="R1" s="27"/>
      <c r="S1" s="27"/>
    </row>
    <row r="2" spans="1:19" x14ac:dyDescent="0.55000000000000004">
      <c r="A2" s="39">
        <v>15</v>
      </c>
      <c r="B2" s="40">
        <v>130</v>
      </c>
      <c r="C2" s="40">
        <v>150</v>
      </c>
      <c r="D2" s="40">
        <v>138</v>
      </c>
      <c r="E2" s="40">
        <v>155</v>
      </c>
      <c r="F2" s="40">
        <v>188</v>
      </c>
      <c r="G2" s="40">
        <v>110</v>
      </c>
      <c r="H2" s="40">
        <v>74</v>
      </c>
      <c r="I2" s="40">
        <v>159</v>
      </c>
      <c r="J2" s="40">
        <v>168</v>
      </c>
      <c r="K2" s="40">
        <v>180</v>
      </c>
      <c r="L2" s="40">
        <v>126</v>
      </c>
      <c r="M2" s="41">
        <v>160</v>
      </c>
      <c r="N2" s="29"/>
      <c r="O2" s="29"/>
      <c r="P2" s="29"/>
      <c r="Q2" s="29"/>
      <c r="R2" s="29"/>
      <c r="S2" s="29"/>
    </row>
    <row r="3" spans="1:19" x14ac:dyDescent="0.55000000000000004">
      <c r="A3" s="39">
        <v>70</v>
      </c>
      <c r="B3" s="40">
        <v>34</v>
      </c>
      <c r="C3" s="40">
        <v>136</v>
      </c>
      <c r="D3" s="40">
        <v>174</v>
      </c>
      <c r="E3" s="40">
        <v>40</v>
      </c>
      <c r="F3" s="40">
        <v>122</v>
      </c>
      <c r="G3" s="40">
        <v>120</v>
      </c>
      <c r="H3" s="40">
        <v>80</v>
      </c>
      <c r="I3" s="40">
        <v>106</v>
      </c>
      <c r="J3" s="40">
        <v>150</v>
      </c>
      <c r="K3" s="40">
        <v>75</v>
      </c>
      <c r="L3" s="40">
        <v>115</v>
      </c>
      <c r="M3" s="41">
        <v>139</v>
      </c>
      <c r="N3" s="29"/>
      <c r="O3" s="29"/>
      <c r="P3" s="29"/>
      <c r="Q3" s="29"/>
      <c r="R3" s="29"/>
      <c r="S3" s="29"/>
    </row>
    <row r="4" spans="1:19" ht="14.7" thickBot="1" x14ac:dyDescent="0.6">
      <c r="A4" s="42">
        <v>125</v>
      </c>
      <c r="B4" s="43">
        <v>20</v>
      </c>
      <c r="C4" s="43">
        <v>25</v>
      </c>
      <c r="D4" s="43">
        <v>96</v>
      </c>
      <c r="E4" s="43">
        <v>70</v>
      </c>
      <c r="F4" s="43">
        <v>70</v>
      </c>
      <c r="G4" s="43">
        <v>104</v>
      </c>
      <c r="H4" s="43">
        <v>82</v>
      </c>
      <c r="I4" s="43">
        <v>58</v>
      </c>
      <c r="J4" s="43">
        <v>82</v>
      </c>
      <c r="K4" s="43">
        <v>58</v>
      </c>
      <c r="L4" s="43">
        <v>45</v>
      </c>
      <c r="M4" s="44">
        <v>60</v>
      </c>
      <c r="N4" s="29"/>
      <c r="O4" s="29"/>
      <c r="P4" s="29"/>
      <c r="Q4" s="29"/>
      <c r="R4" s="29"/>
      <c r="S4" s="29"/>
    </row>
    <row r="5" spans="1:19" x14ac:dyDescent="0.55000000000000004">
      <c r="A5" s="10"/>
      <c r="B5" s="10"/>
      <c r="C5" s="10"/>
      <c r="D5" s="10"/>
      <c r="E5" s="10"/>
      <c r="F5" s="10"/>
      <c r="G5" s="10"/>
      <c r="H5" s="10"/>
    </row>
    <row r="6" spans="1:19" x14ac:dyDescent="0.55000000000000004">
      <c r="A6"/>
    </row>
    <row r="7" spans="1:19" x14ac:dyDescent="0.55000000000000004">
      <c r="A7"/>
    </row>
    <row r="8" spans="1:19" x14ac:dyDescent="0.55000000000000004">
      <c r="A8"/>
    </row>
    <row r="9" spans="1:19" x14ac:dyDescent="0.55000000000000004">
      <c r="A9"/>
      <c r="M9" s="15"/>
      <c r="N9" s="15"/>
    </row>
    <row r="10" spans="1:19" x14ac:dyDescent="0.55000000000000004">
      <c r="A10" s="15"/>
      <c r="B10" s="15"/>
      <c r="C10" s="15"/>
      <c r="D10" s="15"/>
      <c r="E10" s="15"/>
      <c r="F10" s="15"/>
      <c r="G10" s="15"/>
      <c r="H10" s="15"/>
      <c r="I10" s="15"/>
      <c r="J10" s="15"/>
      <c r="K10" s="15"/>
      <c r="L10" s="15"/>
      <c r="M10" s="15"/>
      <c r="N10" s="15"/>
    </row>
    <row r="11" spans="1:19" x14ac:dyDescent="0.55000000000000004">
      <c r="A11"/>
      <c r="N11"/>
    </row>
    <row r="12" spans="1:19" x14ac:dyDescent="0.55000000000000004">
      <c r="A12"/>
      <c r="N12"/>
    </row>
    <row r="13" spans="1:19" x14ac:dyDescent="0.55000000000000004">
      <c r="A13"/>
      <c r="N13"/>
    </row>
    <row r="14" spans="1:19" x14ac:dyDescent="0.55000000000000004">
      <c r="A14"/>
      <c r="N14"/>
    </row>
    <row r="15" spans="1:19" x14ac:dyDescent="0.55000000000000004">
      <c r="A15"/>
      <c r="N15"/>
    </row>
    <row r="16" spans="1:19" x14ac:dyDescent="0.55000000000000004">
      <c r="A16" s="15"/>
      <c r="B16" s="15"/>
      <c r="C16" s="15"/>
    </row>
    <row r="17" spans="1:11" x14ac:dyDescent="0.55000000000000004">
      <c r="A17"/>
    </row>
    <row r="18" spans="1:11" x14ac:dyDescent="0.55000000000000004">
      <c r="A18"/>
    </row>
    <row r="19" spans="1:11" x14ac:dyDescent="0.55000000000000004">
      <c r="A19"/>
    </row>
    <row r="20" spans="1:11" x14ac:dyDescent="0.55000000000000004">
      <c r="A20"/>
    </row>
    <row r="21" spans="1:11" x14ac:dyDescent="0.55000000000000004">
      <c r="A21"/>
    </row>
    <row r="22" spans="1:11" x14ac:dyDescent="0.55000000000000004">
      <c r="A22"/>
    </row>
    <row r="23" spans="1:11" x14ac:dyDescent="0.55000000000000004">
      <c r="A23"/>
    </row>
    <row r="24" spans="1:11" x14ac:dyDescent="0.55000000000000004">
      <c r="A24" s="16"/>
      <c r="B24" s="16"/>
      <c r="C24" s="16"/>
      <c r="D24" s="16"/>
      <c r="E24" s="16"/>
      <c r="F24" s="16"/>
      <c r="G24" s="16"/>
    </row>
    <row r="25" spans="1:11" x14ac:dyDescent="0.55000000000000004">
      <c r="A25"/>
    </row>
    <row r="26" spans="1:11" ht="27.9" customHeight="1" x14ac:dyDescent="0.55000000000000004">
      <c r="A26"/>
      <c r="B26" s="86" t="s">
        <v>156</v>
      </c>
      <c r="C26" s="86"/>
      <c r="D26" s="86"/>
      <c r="E26" s="86"/>
      <c r="F26" s="86"/>
      <c r="G26" s="86"/>
      <c r="H26" s="86"/>
      <c r="I26" s="86"/>
      <c r="J26" s="86"/>
      <c r="K26" s="86"/>
    </row>
    <row r="27" spans="1:11" ht="27.9" customHeight="1" x14ac:dyDescent="0.55000000000000004">
      <c r="A27"/>
      <c r="B27" s="86"/>
      <c r="C27" s="86"/>
      <c r="D27" s="86"/>
      <c r="E27" s="86"/>
      <c r="F27" s="86"/>
      <c r="G27" s="86"/>
      <c r="H27" s="86"/>
      <c r="I27" s="86"/>
      <c r="J27" s="86"/>
      <c r="K27" s="86"/>
    </row>
    <row r="28" spans="1:11" x14ac:dyDescent="0.55000000000000004">
      <c r="A28"/>
    </row>
    <row r="29" spans="1:11" x14ac:dyDescent="0.55000000000000004">
      <c r="A29"/>
    </row>
    <row r="30" spans="1:11" x14ac:dyDescent="0.55000000000000004">
      <c r="A30"/>
    </row>
  </sheetData>
  <mergeCells count="1">
    <mergeCell ref="B26:K27"/>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231D5-2B3D-4242-8B4A-4BBFE67C81B5}">
  <dimension ref="A1:A33"/>
  <sheetViews>
    <sheetView topLeftCell="A8" zoomScale="120" zoomScaleNormal="120" workbookViewId="0">
      <selection activeCell="A6" sqref="A6"/>
    </sheetView>
  </sheetViews>
  <sheetFormatPr defaultRowHeight="14.4" x14ac:dyDescent="0.55000000000000004"/>
  <sheetData>
    <row r="1" spans="1:1" x14ac:dyDescent="0.55000000000000004">
      <c r="A1" t="s">
        <v>113</v>
      </c>
    </row>
    <row r="2" spans="1:1" ht="15.6" x14ac:dyDescent="0.55000000000000004">
      <c r="A2" s="9" t="s">
        <v>114</v>
      </c>
    </row>
    <row r="4" spans="1:1" x14ac:dyDescent="0.55000000000000004">
      <c r="A4" t="s">
        <v>115</v>
      </c>
    </row>
    <row r="6" spans="1:1" x14ac:dyDescent="0.55000000000000004">
      <c r="A6" s="6" t="s">
        <v>117</v>
      </c>
    </row>
    <row r="8" spans="1:1" x14ac:dyDescent="0.55000000000000004">
      <c r="A8" s="6" t="s">
        <v>118</v>
      </c>
    </row>
    <row r="9" spans="1:1" x14ac:dyDescent="0.55000000000000004">
      <c r="A9" s="5"/>
    </row>
    <row r="10" spans="1:1" x14ac:dyDescent="0.55000000000000004">
      <c r="A10" s="7" t="s">
        <v>116</v>
      </c>
    </row>
    <row r="14" spans="1:1" ht="15.6" x14ac:dyDescent="0.55000000000000004">
      <c r="A14" s="9" t="s">
        <v>121</v>
      </c>
    </row>
    <row r="16" spans="1:1" x14ac:dyDescent="0.55000000000000004">
      <c r="A16" t="s">
        <v>119</v>
      </c>
    </row>
    <row r="18" spans="1:1" x14ac:dyDescent="0.55000000000000004">
      <c r="A18" s="6" t="s">
        <v>122</v>
      </c>
    </row>
    <row r="20" spans="1:1" x14ac:dyDescent="0.55000000000000004">
      <c r="A20" s="6" t="s">
        <v>123</v>
      </c>
    </row>
    <row r="21" spans="1:1" x14ac:dyDescent="0.55000000000000004">
      <c r="A21" s="5"/>
    </row>
    <row r="22" spans="1:1" x14ac:dyDescent="0.55000000000000004">
      <c r="A22" s="5" t="s">
        <v>120</v>
      </c>
    </row>
    <row r="25" spans="1:1" ht="15.6" x14ac:dyDescent="0.55000000000000004">
      <c r="A25" s="9" t="s">
        <v>124</v>
      </c>
    </row>
    <row r="27" spans="1:1" x14ac:dyDescent="0.55000000000000004">
      <c r="A27" t="s">
        <v>125</v>
      </c>
    </row>
    <row r="29" spans="1:1" x14ac:dyDescent="0.55000000000000004">
      <c r="A29" s="6" t="s">
        <v>127</v>
      </c>
    </row>
    <row r="31" spans="1:1" x14ac:dyDescent="0.55000000000000004">
      <c r="A31" s="6" t="s">
        <v>128</v>
      </c>
    </row>
    <row r="32" spans="1:1" x14ac:dyDescent="0.55000000000000004">
      <c r="A32" s="5"/>
    </row>
    <row r="33" spans="1:1" x14ac:dyDescent="0.55000000000000004">
      <c r="A33" s="5" t="s">
        <v>126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109E9-B971-4F80-A8E1-CEFBB04942EA}">
  <dimension ref="A1:U64"/>
  <sheetViews>
    <sheetView topLeftCell="E1" zoomScale="110" zoomScaleNormal="110" workbookViewId="0">
      <selection activeCell="F1" sqref="F1:K25"/>
    </sheetView>
  </sheetViews>
  <sheetFormatPr defaultRowHeight="14.4" x14ac:dyDescent="0.55000000000000004"/>
  <cols>
    <col min="1" max="1" width="9.15625" style="13" bestFit="1" customWidth="1"/>
    <col min="2" max="2" width="11.15625" style="13" customWidth="1"/>
    <col min="3" max="3" width="9.15625" style="13" bestFit="1" customWidth="1"/>
    <col min="4" max="5" width="9.1015625" style="13"/>
    <col min="6" max="6" width="9.15625" style="13" bestFit="1" customWidth="1"/>
    <col min="7" max="7" width="11.15625" style="13" customWidth="1"/>
    <col min="8" max="8" width="9.15625" style="13" bestFit="1" customWidth="1"/>
    <col min="9" max="9" width="10.68359375" style="13" customWidth="1"/>
    <col min="10" max="10" width="7.15625" style="13" customWidth="1"/>
    <col min="11" max="11" width="9.15625" style="13" bestFit="1" customWidth="1"/>
    <col min="13" max="13" width="14.89453125" customWidth="1"/>
    <col min="14" max="14" width="11.68359375" customWidth="1"/>
    <col min="15" max="15" width="12.68359375" customWidth="1"/>
    <col min="16" max="16" width="12.3125" customWidth="1"/>
    <col min="17" max="17" width="8.89453125" bestFit="1" customWidth="1"/>
    <col min="18" max="18" width="11.734375" bestFit="1" customWidth="1"/>
    <col min="19" max="21" width="8.89453125" bestFit="1" customWidth="1"/>
  </cols>
  <sheetData>
    <row r="1" spans="1:21" ht="43.2" x14ac:dyDescent="0.55000000000000004">
      <c r="A1" s="33" t="s">
        <v>41</v>
      </c>
      <c r="B1" s="33" t="s">
        <v>79</v>
      </c>
      <c r="C1" s="33" t="s">
        <v>93</v>
      </c>
      <c r="D1" s="11"/>
      <c r="E1" s="11"/>
      <c r="F1" s="35" t="s">
        <v>41</v>
      </c>
      <c r="G1" s="35" t="s">
        <v>79</v>
      </c>
      <c r="H1" s="35" t="s">
        <v>94</v>
      </c>
      <c r="I1" s="35" t="s">
        <v>95</v>
      </c>
      <c r="J1" s="35" t="s">
        <v>96</v>
      </c>
      <c r="K1" s="35" t="s">
        <v>93</v>
      </c>
      <c r="M1" t="s">
        <v>215</v>
      </c>
    </row>
    <row r="2" spans="1:21" ht="14.7" thickBot="1" x14ac:dyDescent="0.6">
      <c r="A2" s="34">
        <v>1</v>
      </c>
      <c r="B2" s="34">
        <v>15</v>
      </c>
      <c r="C2" s="34">
        <v>130</v>
      </c>
      <c r="D2" s="10"/>
      <c r="E2" s="10"/>
      <c r="F2" s="36">
        <v>1</v>
      </c>
      <c r="G2" s="36">
        <v>15</v>
      </c>
      <c r="H2" s="37">
        <f>(G2)^2</f>
        <v>225</v>
      </c>
      <c r="I2" s="37">
        <f>(F2)^2</f>
        <v>1</v>
      </c>
      <c r="J2" s="37">
        <f>G2*F2</f>
        <v>15</v>
      </c>
      <c r="K2" s="36">
        <v>130</v>
      </c>
    </row>
    <row r="3" spans="1:21" x14ac:dyDescent="0.55000000000000004">
      <c r="A3" s="34">
        <v>1</v>
      </c>
      <c r="B3" s="34">
        <v>15</v>
      </c>
      <c r="C3" s="34">
        <v>155</v>
      </c>
      <c r="D3" s="10"/>
      <c r="E3" s="10"/>
      <c r="F3" s="36">
        <v>1</v>
      </c>
      <c r="G3" s="36">
        <v>15</v>
      </c>
      <c r="H3" s="37">
        <f t="shared" ref="H3:H37" si="0">(G3)^2</f>
        <v>225</v>
      </c>
      <c r="I3" s="37">
        <f t="shared" ref="I3:I37" si="1">(F3)^2</f>
        <v>1</v>
      </c>
      <c r="J3" s="37">
        <f t="shared" ref="J3:J37" si="2">G3*F3</f>
        <v>15</v>
      </c>
      <c r="K3" s="36">
        <v>155</v>
      </c>
      <c r="M3" s="55" t="s">
        <v>97</v>
      </c>
      <c r="N3" s="55"/>
    </row>
    <row r="4" spans="1:21" x14ac:dyDescent="0.55000000000000004">
      <c r="A4" s="34">
        <v>1</v>
      </c>
      <c r="B4" s="34">
        <v>15</v>
      </c>
      <c r="C4" s="34">
        <v>74</v>
      </c>
      <c r="D4" s="10"/>
      <c r="E4" s="10"/>
      <c r="F4" s="36">
        <v>1</v>
      </c>
      <c r="G4" s="36">
        <v>15</v>
      </c>
      <c r="H4" s="37">
        <f t="shared" si="0"/>
        <v>225</v>
      </c>
      <c r="I4" s="37">
        <f t="shared" si="1"/>
        <v>1</v>
      </c>
      <c r="J4" s="37">
        <f t="shared" si="2"/>
        <v>15</v>
      </c>
      <c r="K4" s="36">
        <v>74</v>
      </c>
      <c r="M4" t="s">
        <v>98</v>
      </c>
      <c r="N4">
        <v>0.78980409466650847</v>
      </c>
    </row>
    <row r="5" spans="1:21" x14ac:dyDescent="0.55000000000000004">
      <c r="A5" s="34">
        <v>1</v>
      </c>
      <c r="B5" s="34">
        <v>15</v>
      </c>
      <c r="C5" s="34">
        <v>180</v>
      </c>
      <c r="D5" s="10"/>
      <c r="E5" s="10"/>
      <c r="F5" s="36">
        <v>1</v>
      </c>
      <c r="G5" s="36">
        <v>15</v>
      </c>
      <c r="H5" s="37">
        <f t="shared" si="0"/>
        <v>225</v>
      </c>
      <c r="I5" s="37">
        <f t="shared" si="1"/>
        <v>1</v>
      </c>
      <c r="J5" s="37">
        <f t="shared" si="2"/>
        <v>15</v>
      </c>
      <c r="K5" s="36">
        <v>180</v>
      </c>
      <c r="M5" t="s">
        <v>99</v>
      </c>
      <c r="N5">
        <v>0.6237905079519831</v>
      </c>
    </row>
    <row r="6" spans="1:21" x14ac:dyDescent="0.55000000000000004">
      <c r="A6" s="34">
        <v>1</v>
      </c>
      <c r="B6" s="34">
        <v>70</v>
      </c>
      <c r="C6" s="34">
        <v>34</v>
      </c>
      <c r="D6" s="10"/>
      <c r="E6" s="10"/>
      <c r="F6" s="36">
        <v>1</v>
      </c>
      <c r="G6" s="36">
        <v>70</v>
      </c>
      <c r="H6" s="37">
        <f t="shared" si="0"/>
        <v>4900</v>
      </c>
      <c r="I6" s="37">
        <f t="shared" si="1"/>
        <v>1</v>
      </c>
      <c r="J6" s="37">
        <f t="shared" si="2"/>
        <v>70</v>
      </c>
      <c r="K6" s="36">
        <v>34</v>
      </c>
      <c r="M6" t="s">
        <v>100</v>
      </c>
      <c r="N6">
        <v>0.5610889259439803</v>
      </c>
    </row>
    <row r="7" spans="1:21" x14ac:dyDescent="0.55000000000000004">
      <c r="A7" s="34">
        <v>1</v>
      </c>
      <c r="B7" s="34">
        <v>70</v>
      </c>
      <c r="C7" s="34">
        <v>40</v>
      </c>
      <c r="D7" s="10"/>
      <c r="E7" s="10"/>
      <c r="F7" s="36">
        <v>1</v>
      </c>
      <c r="G7" s="36">
        <v>70</v>
      </c>
      <c r="H7" s="37">
        <f t="shared" si="0"/>
        <v>4900</v>
      </c>
      <c r="I7" s="37">
        <f t="shared" si="1"/>
        <v>1</v>
      </c>
      <c r="J7" s="37">
        <f t="shared" si="2"/>
        <v>70</v>
      </c>
      <c r="K7" s="36">
        <v>40</v>
      </c>
      <c r="M7" t="s">
        <v>101</v>
      </c>
      <c r="N7">
        <v>32.476968334840336</v>
      </c>
    </row>
    <row r="8" spans="1:21" ht="14.7" thickBot="1" x14ac:dyDescent="0.6">
      <c r="A8" s="34">
        <v>1</v>
      </c>
      <c r="B8" s="34">
        <v>70</v>
      </c>
      <c r="C8" s="34">
        <v>80</v>
      </c>
      <c r="D8" s="10"/>
      <c r="E8" s="10"/>
      <c r="F8" s="36">
        <v>1</v>
      </c>
      <c r="G8" s="36">
        <v>70</v>
      </c>
      <c r="H8" s="37">
        <f t="shared" si="0"/>
        <v>4900</v>
      </c>
      <c r="I8" s="37">
        <f t="shared" si="1"/>
        <v>1</v>
      </c>
      <c r="J8" s="37">
        <f t="shared" si="2"/>
        <v>70</v>
      </c>
      <c r="K8" s="36">
        <v>80</v>
      </c>
      <c r="M8" s="2" t="s">
        <v>102</v>
      </c>
      <c r="N8" s="2">
        <v>36</v>
      </c>
    </row>
    <row r="9" spans="1:21" x14ac:dyDescent="0.55000000000000004">
      <c r="A9" s="34">
        <v>1</v>
      </c>
      <c r="B9" s="34">
        <v>70</v>
      </c>
      <c r="C9" s="34">
        <v>75</v>
      </c>
      <c r="D9" s="10"/>
      <c r="E9" s="10"/>
      <c r="F9" s="36">
        <v>1</v>
      </c>
      <c r="G9" s="36">
        <v>70</v>
      </c>
      <c r="H9" s="37">
        <f t="shared" si="0"/>
        <v>4900</v>
      </c>
      <c r="I9" s="37">
        <f t="shared" si="1"/>
        <v>1</v>
      </c>
      <c r="J9" s="37">
        <f t="shared" si="2"/>
        <v>70</v>
      </c>
      <c r="K9" s="36">
        <v>75</v>
      </c>
    </row>
    <row r="10" spans="1:21" ht="14.7" thickBot="1" x14ac:dyDescent="0.6">
      <c r="A10" s="34">
        <v>1</v>
      </c>
      <c r="B10" s="34">
        <v>125</v>
      </c>
      <c r="C10" s="34">
        <v>20</v>
      </c>
      <c r="D10" s="10"/>
      <c r="E10" s="10"/>
      <c r="F10" s="36">
        <v>1</v>
      </c>
      <c r="G10" s="36">
        <v>125</v>
      </c>
      <c r="H10" s="37">
        <f t="shared" si="0"/>
        <v>15625</v>
      </c>
      <c r="I10" s="37">
        <f t="shared" si="1"/>
        <v>1</v>
      </c>
      <c r="J10" s="37">
        <f t="shared" si="2"/>
        <v>125</v>
      </c>
      <c r="K10" s="36">
        <v>20</v>
      </c>
      <c r="M10" t="s">
        <v>8</v>
      </c>
    </row>
    <row r="11" spans="1:21" x14ac:dyDescent="0.55000000000000004">
      <c r="A11" s="34">
        <v>1</v>
      </c>
      <c r="B11" s="34">
        <v>125</v>
      </c>
      <c r="C11" s="34">
        <v>70</v>
      </c>
      <c r="D11" s="10"/>
      <c r="E11" s="10"/>
      <c r="F11" s="36">
        <v>1</v>
      </c>
      <c r="G11" s="36">
        <v>125</v>
      </c>
      <c r="H11" s="37">
        <f t="shared" si="0"/>
        <v>15625</v>
      </c>
      <c r="I11" s="37">
        <f t="shared" si="1"/>
        <v>1</v>
      </c>
      <c r="J11" s="37">
        <f t="shared" si="2"/>
        <v>125</v>
      </c>
      <c r="K11" s="36">
        <v>70</v>
      </c>
      <c r="M11" s="3"/>
      <c r="N11" s="3" t="s">
        <v>11</v>
      </c>
      <c r="O11" s="3" t="s">
        <v>10</v>
      </c>
      <c r="P11" s="3" t="s">
        <v>12</v>
      </c>
      <c r="Q11" s="3" t="s">
        <v>13</v>
      </c>
      <c r="R11" s="3" t="s">
        <v>106</v>
      </c>
    </row>
    <row r="12" spans="1:21" x14ac:dyDescent="0.55000000000000004">
      <c r="A12" s="34">
        <v>1</v>
      </c>
      <c r="B12" s="34">
        <v>125</v>
      </c>
      <c r="C12" s="34">
        <v>82</v>
      </c>
      <c r="D12" s="10"/>
      <c r="E12" s="10"/>
      <c r="F12" s="36">
        <v>1</v>
      </c>
      <c r="G12" s="36">
        <v>125</v>
      </c>
      <c r="H12" s="37">
        <f t="shared" si="0"/>
        <v>15625</v>
      </c>
      <c r="I12" s="37">
        <f t="shared" si="1"/>
        <v>1</v>
      </c>
      <c r="J12" s="37">
        <f t="shared" si="2"/>
        <v>125</v>
      </c>
      <c r="K12" s="36">
        <v>82</v>
      </c>
      <c r="M12" t="s">
        <v>103</v>
      </c>
      <c r="N12">
        <v>5</v>
      </c>
      <c r="O12">
        <v>52466.395833333343</v>
      </c>
      <c r="P12">
        <v>10493.279166666669</v>
      </c>
      <c r="Q12">
        <v>9.9485609130622326</v>
      </c>
      <c r="R12">
        <v>1.0985289323365706E-5</v>
      </c>
    </row>
    <row r="13" spans="1:21" x14ac:dyDescent="0.55000000000000004">
      <c r="A13" s="34">
        <v>1</v>
      </c>
      <c r="B13" s="34">
        <v>125</v>
      </c>
      <c r="C13" s="34">
        <v>58</v>
      </c>
      <c r="D13" s="10"/>
      <c r="E13" s="10"/>
      <c r="F13" s="36">
        <v>1</v>
      </c>
      <c r="G13" s="36">
        <v>125</v>
      </c>
      <c r="H13" s="37">
        <f t="shared" si="0"/>
        <v>15625</v>
      </c>
      <c r="I13" s="37">
        <f t="shared" si="1"/>
        <v>1</v>
      </c>
      <c r="J13" s="37">
        <f t="shared" si="2"/>
        <v>125</v>
      </c>
      <c r="K13" s="36">
        <v>58</v>
      </c>
      <c r="M13" t="s">
        <v>104</v>
      </c>
      <c r="N13">
        <v>30</v>
      </c>
      <c r="O13">
        <v>31642.604166666657</v>
      </c>
      <c r="P13">
        <v>1054.7534722222219</v>
      </c>
    </row>
    <row r="14" spans="1:21" ht="14.7" thickBot="1" x14ac:dyDescent="0.6">
      <c r="A14" s="34">
        <v>2</v>
      </c>
      <c r="B14" s="34">
        <v>15</v>
      </c>
      <c r="C14" s="34">
        <v>150</v>
      </c>
      <c r="D14" s="10"/>
      <c r="E14" s="10"/>
      <c r="F14" s="36">
        <v>2</v>
      </c>
      <c r="G14" s="36">
        <v>15</v>
      </c>
      <c r="H14" s="37">
        <f t="shared" si="0"/>
        <v>225</v>
      </c>
      <c r="I14" s="37">
        <f t="shared" si="1"/>
        <v>4</v>
      </c>
      <c r="J14" s="37">
        <f t="shared" si="2"/>
        <v>30</v>
      </c>
      <c r="K14" s="36">
        <v>150</v>
      </c>
      <c r="M14" s="2" t="s">
        <v>16</v>
      </c>
      <c r="N14" s="2">
        <v>35</v>
      </c>
      <c r="O14" s="2">
        <v>84109</v>
      </c>
      <c r="P14" s="2"/>
      <c r="Q14" s="2"/>
      <c r="R14" s="2"/>
    </row>
    <row r="15" spans="1:21" ht="14.7" thickBot="1" x14ac:dyDescent="0.6">
      <c r="A15" s="34">
        <v>2</v>
      </c>
      <c r="B15" s="34">
        <v>15</v>
      </c>
      <c r="C15" s="34">
        <v>188</v>
      </c>
      <c r="D15" s="10"/>
      <c r="E15" s="10"/>
      <c r="F15" s="36">
        <v>2</v>
      </c>
      <c r="G15" s="36">
        <v>15</v>
      </c>
      <c r="H15" s="37">
        <f t="shared" si="0"/>
        <v>225</v>
      </c>
      <c r="I15" s="37">
        <f t="shared" si="1"/>
        <v>4</v>
      </c>
      <c r="J15" s="37">
        <f t="shared" si="2"/>
        <v>30</v>
      </c>
      <c r="K15" s="36">
        <v>188</v>
      </c>
    </row>
    <row r="16" spans="1:21" x14ac:dyDescent="0.55000000000000004">
      <c r="A16" s="34">
        <v>2</v>
      </c>
      <c r="B16" s="34">
        <v>15</v>
      </c>
      <c r="C16" s="34">
        <v>159</v>
      </c>
      <c r="D16" s="10"/>
      <c r="E16" s="10"/>
      <c r="F16" s="36">
        <v>2</v>
      </c>
      <c r="G16" s="36">
        <v>15</v>
      </c>
      <c r="H16" s="37">
        <f t="shared" si="0"/>
        <v>225</v>
      </c>
      <c r="I16" s="37">
        <f t="shared" si="1"/>
        <v>4</v>
      </c>
      <c r="J16" s="37">
        <f t="shared" si="2"/>
        <v>30</v>
      </c>
      <c r="K16" s="36">
        <v>159</v>
      </c>
      <c r="M16" s="3"/>
      <c r="N16" s="3" t="s">
        <v>107</v>
      </c>
      <c r="O16" s="3" t="s">
        <v>101</v>
      </c>
      <c r="P16" s="3" t="s">
        <v>108</v>
      </c>
      <c r="Q16" s="3" t="s">
        <v>14</v>
      </c>
      <c r="R16" s="3" t="s">
        <v>109</v>
      </c>
      <c r="S16" s="3" t="s">
        <v>110</v>
      </c>
      <c r="T16" s="3" t="s">
        <v>111</v>
      </c>
      <c r="U16" s="3" t="s">
        <v>112</v>
      </c>
    </row>
    <row r="17" spans="1:21" x14ac:dyDescent="0.55000000000000004">
      <c r="A17" s="34">
        <v>2</v>
      </c>
      <c r="B17" s="34">
        <v>15</v>
      </c>
      <c r="C17" s="34">
        <v>126</v>
      </c>
      <c r="D17" s="10"/>
      <c r="E17" s="10"/>
      <c r="F17" s="36">
        <v>2</v>
      </c>
      <c r="G17" s="36">
        <v>15</v>
      </c>
      <c r="H17" s="37">
        <f t="shared" si="0"/>
        <v>225</v>
      </c>
      <c r="I17" s="37">
        <f t="shared" si="1"/>
        <v>4</v>
      </c>
      <c r="J17" s="37">
        <f t="shared" si="2"/>
        <v>30</v>
      </c>
      <c r="K17" s="36">
        <v>126</v>
      </c>
      <c r="M17" t="s">
        <v>105</v>
      </c>
      <c r="N17" s="56">
        <v>74.660468319558987</v>
      </c>
      <c r="O17">
        <v>47.834410256013157</v>
      </c>
      <c r="P17">
        <v>1.5608108873919604</v>
      </c>
      <c r="Q17" s="56">
        <v>0.12905679371167647</v>
      </c>
      <c r="R17">
        <v>-23.030430209710119</v>
      </c>
      <c r="S17">
        <v>172.35136684882809</v>
      </c>
      <c r="T17">
        <v>-23.030430209710119</v>
      </c>
      <c r="U17">
        <v>172.35136684882809</v>
      </c>
    </row>
    <row r="18" spans="1:21" x14ac:dyDescent="0.55000000000000004">
      <c r="A18" s="34">
        <v>2</v>
      </c>
      <c r="B18" s="34">
        <v>70</v>
      </c>
      <c r="C18" s="34">
        <v>136</v>
      </c>
      <c r="D18" s="10"/>
      <c r="E18" s="10"/>
      <c r="F18" s="36">
        <v>2</v>
      </c>
      <c r="G18" s="36">
        <v>70</v>
      </c>
      <c r="H18" s="37">
        <f t="shared" si="0"/>
        <v>4900</v>
      </c>
      <c r="I18" s="37">
        <f t="shared" si="1"/>
        <v>4</v>
      </c>
      <c r="J18" s="37">
        <f t="shared" si="2"/>
        <v>140</v>
      </c>
      <c r="K18" s="36">
        <v>136</v>
      </c>
      <c r="M18" t="s">
        <v>41</v>
      </c>
      <c r="N18" s="56">
        <v>67.492424242424477</v>
      </c>
      <c r="O18">
        <v>47.541959347885324</v>
      </c>
      <c r="P18">
        <v>1.4196390970879611</v>
      </c>
      <c r="Q18" s="56">
        <v>0.16602119732881138</v>
      </c>
      <c r="R18">
        <v>-29.60120985235487</v>
      </c>
      <c r="S18">
        <v>164.58605833720384</v>
      </c>
      <c r="T18">
        <v>-29.60120985235487</v>
      </c>
      <c r="U18">
        <v>164.58605833720384</v>
      </c>
    </row>
    <row r="19" spans="1:21" x14ac:dyDescent="0.55000000000000004">
      <c r="A19" s="34">
        <v>2</v>
      </c>
      <c r="B19" s="34">
        <v>70</v>
      </c>
      <c r="C19" s="34">
        <v>122</v>
      </c>
      <c r="D19" s="10"/>
      <c r="E19" s="10"/>
      <c r="F19" s="36">
        <v>2</v>
      </c>
      <c r="G19" s="36">
        <v>70</v>
      </c>
      <c r="H19" s="37">
        <f t="shared" si="0"/>
        <v>4900</v>
      </c>
      <c r="I19" s="37">
        <f t="shared" si="1"/>
        <v>4</v>
      </c>
      <c r="J19" s="37">
        <f t="shared" si="2"/>
        <v>140</v>
      </c>
      <c r="K19" s="36">
        <v>122</v>
      </c>
      <c r="M19" t="s">
        <v>79</v>
      </c>
      <c r="N19" s="56">
        <v>-0.34841597796143103</v>
      </c>
      <c r="O19">
        <v>0.61975723644732617</v>
      </c>
      <c r="P19">
        <v>-0.56218137921015354</v>
      </c>
      <c r="Q19" s="56">
        <v>0.5781691945081292</v>
      </c>
      <c r="R19">
        <v>-1.6141291115511789</v>
      </c>
      <c r="S19">
        <v>0.91729715562831671</v>
      </c>
      <c r="T19">
        <v>-1.6141291115511789</v>
      </c>
      <c r="U19">
        <v>0.91729715562831671</v>
      </c>
    </row>
    <row r="20" spans="1:21" x14ac:dyDescent="0.55000000000000004">
      <c r="A20" s="34">
        <v>2</v>
      </c>
      <c r="B20" s="34">
        <v>70</v>
      </c>
      <c r="C20" s="34">
        <v>168</v>
      </c>
      <c r="D20" s="10"/>
      <c r="E20" s="10"/>
      <c r="F20" s="36">
        <v>2</v>
      </c>
      <c r="G20" s="36">
        <v>70</v>
      </c>
      <c r="H20" s="37">
        <f t="shared" si="0"/>
        <v>4900</v>
      </c>
      <c r="I20" s="37">
        <f t="shared" si="1"/>
        <v>4</v>
      </c>
      <c r="J20" s="37">
        <f t="shared" si="2"/>
        <v>140</v>
      </c>
      <c r="K20" s="36">
        <v>168</v>
      </c>
      <c r="M20" t="s">
        <v>94</v>
      </c>
      <c r="N20" s="56">
        <v>-3.966942148760335E-3</v>
      </c>
      <c r="O20">
        <v>3.7958156267679979E-3</v>
      </c>
      <c r="P20">
        <v>-1.0450829383770794</v>
      </c>
      <c r="Q20" s="56">
        <v>0.30433282148968255</v>
      </c>
      <c r="R20">
        <v>-1.1719031852506437E-2</v>
      </c>
      <c r="S20">
        <v>3.7851475549857665E-3</v>
      </c>
      <c r="T20">
        <v>-1.1719031852506437E-2</v>
      </c>
      <c r="U20">
        <v>3.7851475549857665E-3</v>
      </c>
    </row>
    <row r="21" spans="1:21" x14ac:dyDescent="0.55000000000000004">
      <c r="A21" s="34">
        <v>2</v>
      </c>
      <c r="B21" s="34">
        <v>70</v>
      </c>
      <c r="C21" s="34">
        <v>160</v>
      </c>
      <c r="D21" s="10"/>
      <c r="E21" s="10"/>
      <c r="F21" s="36">
        <v>2</v>
      </c>
      <c r="G21" s="36">
        <v>70</v>
      </c>
      <c r="H21" s="37">
        <f t="shared" si="0"/>
        <v>4900</v>
      </c>
      <c r="I21" s="37">
        <f t="shared" si="1"/>
        <v>4</v>
      </c>
      <c r="J21" s="37">
        <f t="shared" si="2"/>
        <v>140</v>
      </c>
      <c r="K21" s="36">
        <v>160</v>
      </c>
      <c r="M21" t="s">
        <v>95</v>
      </c>
      <c r="N21" s="56">
        <v>-13.125000000000055</v>
      </c>
      <c r="O21">
        <v>11.48234227097319</v>
      </c>
      <c r="P21">
        <v>-1.1430594638499347</v>
      </c>
      <c r="Q21" s="56">
        <v>0.26205410199804741</v>
      </c>
      <c r="R21">
        <v>-36.575071353832001</v>
      </c>
      <c r="S21">
        <v>10.325071353831893</v>
      </c>
      <c r="T21">
        <v>-36.575071353832001</v>
      </c>
      <c r="U21">
        <v>10.325071353831893</v>
      </c>
    </row>
    <row r="22" spans="1:21" ht="14.7" thickBot="1" x14ac:dyDescent="0.6">
      <c r="A22" s="34">
        <v>2</v>
      </c>
      <c r="B22" s="34">
        <v>125</v>
      </c>
      <c r="C22" s="34">
        <v>25</v>
      </c>
      <c r="D22" s="10"/>
      <c r="E22" s="10"/>
      <c r="F22" s="36">
        <v>2</v>
      </c>
      <c r="G22" s="36">
        <v>125</v>
      </c>
      <c r="H22" s="37">
        <f t="shared" si="0"/>
        <v>15625</v>
      </c>
      <c r="I22" s="37">
        <f t="shared" si="1"/>
        <v>4</v>
      </c>
      <c r="J22" s="37">
        <f t="shared" si="2"/>
        <v>250</v>
      </c>
      <c r="K22" s="36">
        <v>25</v>
      </c>
      <c r="M22" s="2" t="s">
        <v>96</v>
      </c>
      <c r="N22" s="57">
        <v>8.5227272727272457E-2</v>
      </c>
      <c r="O22" s="2">
        <v>0.14762258334018338</v>
      </c>
      <c r="P22" s="2">
        <v>0.57733221299124426</v>
      </c>
      <c r="Q22" s="57">
        <v>0.56802293355217226</v>
      </c>
      <c r="R22" s="2">
        <v>-0.21625826315641802</v>
      </c>
      <c r="S22" s="2">
        <v>0.38671280861096291</v>
      </c>
      <c r="T22" s="2">
        <v>-0.21625826315641802</v>
      </c>
      <c r="U22" s="2">
        <v>0.38671280861096291</v>
      </c>
    </row>
    <row r="23" spans="1:21" x14ac:dyDescent="0.55000000000000004">
      <c r="A23" s="34">
        <v>2</v>
      </c>
      <c r="B23" s="34">
        <v>125</v>
      </c>
      <c r="C23" s="34">
        <v>70</v>
      </c>
      <c r="D23" s="10"/>
      <c r="E23" s="10"/>
      <c r="F23" s="36">
        <v>2</v>
      </c>
      <c r="G23" s="36">
        <v>125</v>
      </c>
      <c r="H23" s="37">
        <f t="shared" si="0"/>
        <v>15625</v>
      </c>
      <c r="I23" s="37">
        <f t="shared" si="1"/>
        <v>4</v>
      </c>
      <c r="J23" s="37">
        <f t="shared" si="2"/>
        <v>250</v>
      </c>
      <c r="K23" s="36">
        <v>70</v>
      </c>
    </row>
    <row r="24" spans="1:21" x14ac:dyDescent="0.55000000000000004">
      <c r="A24" s="34">
        <v>2</v>
      </c>
      <c r="B24" s="34">
        <v>125</v>
      </c>
      <c r="C24" s="34">
        <v>58</v>
      </c>
      <c r="D24" s="10"/>
      <c r="E24" s="10"/>
      <c r="F24" s="36">
        <v>2</v>
      </c>
      <c r="G24" s="36">
        <v>125</v>
      </c>
      <c r="H24" s="37">
        <f t="shared" si="0"/>
        <v>15625</v>
      </c>
      <c r="I24" s="37">
        <f t="shared" si="1"/>
        <v>4</v>
      </c>
      <c r="J24" s="37">
        <f t="shared" si="2"/>
        <v>250</v>
      </c>
      <c r="K24" s="36">
        <v>58</v>
      </c>
    </row>
    <row r="25" spans="1:21" x14ac:dyDescent="0.55000000000000004">
      <c r="A25" s="34">
        <v>2</v>
      </c>
      <c r="B25" s="34">
        <v>125</v>
      </c>
      <c r="C25" s="34">
        <v>45</v>
      </c>
      <c r="D25" s="10"/>
      <c r="E25" s="10"/>
      <c r="F25" s="36">
        <v>2</v>
      </c>
      <c r="G25" s="36">
        <v>125</v>
      </c>
      <c r="H25" s="37">
        <f t="shared" si="0"/>
        <v>15625</v>
      </c>
      <c r="I25" s="37">
        <f t="shared" si="1"/>
        <v>4</v>
      </c>
      <c r="J25" s="37">
        <f t="shared" si="2"/>
        <v>250</v>
      </c>
      <c r="K25" s="36">
        <v>45</v>
      </c>
      <c r="M25" s="6" t="s">
        <v>202</v>
      </c>
    </row>
    <row r="26" spans="1:21" x14ac:dyDescent="0.55000000000000004">
      <c r="A26" s="34">
        <v>3</v>
      </c>
      <c r="B26" s="34">
        <v>15</v>
      </c>
      <c r="C26" s="34">
        <v>138</v>
      </c>
      <c r="D26" s="10"/>
      <c r="E26" s="10"/>
      <c r="F26" s="36">
        <v>3</v>
      </c>
      <c r="G26" s="36">
        <v>15</v>
      </c>
      <c r="H26" s="37">
        <f t="shared" si="0"/>
        <v>225</v>
      </c>
      <c r="I26" s="37">
        <f t="shared" si="1"/>
        <v>9</v>
      </c>
      <c r="J26" s="37">
        <f t="shared" si="2"/>
        <v>45</v>
      </c>
      <c r="K26" s="36">
        <v>138</v>
      </c>
      <c r="M26" s="5"/>
    </row>
    <row r="27" spans="1:21" x14ac:dyDescent="0.55000000000000004">
      <c r="A27" s="34">
        <v>3</v>
      </c>
      <c r="B27" s="34">
        <v>15</v>
      </c>
      <c r="C27" s="34">
        <v>110</v>
      </c>
      <c r="D27" s="10"/>
      <c r="E27" s="10"/>
      <c r="F27" s="36">
        <v>3</v>
      </c>
      <c r="G27" s="36">
        <v>15</v>
      </c>
      <c r="H27" s="37">
        <f t="shared" si="0"/>
        <v>225</v>
      </c>
      <c r="I27" s="37">
        <f t="shared" si="1"/>
        <v>9</v>
      </c>
      <c r="J27" s="37">
        <f t="shared" si="2"/>
        <v>45</v>
      </c>
      <c r="K27" s="36">
        <v>110</v>
      </c>
      <c r="M27" s="5" t="s">
        <v>203</v>
      </c>
    </row>
    <row r="28" spans="1:21" x14ac:dyDescent="0.55000000000000004">
      <c r="A28" s="34">
        <v>3</v>
      </c>
      <c r="B28" s="34">
        <v>15</v>
      </c>
      <c r="C28" s="34">
        <v>168</v>
      </c>
      <c r="D28" s="10"/>
      <c r="E28" s="10"/>
      <c r="F28" s="36">
        <v>3</v>
      </c>
      <c r="G28" s="36">
        <v>15</v>
      </c>
      <c r="H28" s="37">
        <f t="shared" si="0"/>
        <v>225</v>
      </c>
      <c r="I28" s="37">
        <f t="shared" si="1"/>
        <v>9</v>
      </c>
      <c r="J28" s="37">
        <f t="shared" si="2"/>
        <v>45</v>
      </c>
      <c r="K28" s="36">
        <v>168</v>
      </c>
      <c r="M28" s="5" t="s">
        <v>204</v>
      </c>
      <c r="N28" s="16"/>
      <c r="O28" s="16"/>
      <c r="P28" s="16"/>
      <c r="R28" s="16"/>
      <c r="S28" s="16"/>
    </row>
    <row r="29" spans="1:21" x14ac:dyDescent="0.55000000000000004">
      <c r="A29" s="34">
        <v>3</v>
      </c>
      <c r="B29" s="34">
        <v>15</v>
      </c>
      <c r="C29" s="34">
        <v>160</v>
      </c>
      <c r="D29" s="10"/>
      <c r="E29" s="10"/>
      <c r="F29" s="36">
        <v>3</v>
      </c>
      <c r="G29" s="36">
        <v>15</v>
      </c>
      <c r="H29" s="37">
        <f t="shared" si="0"/>
        <v>225</v>
      </c>
      <c r="I29" s="37">
        <f t="shared" si="1"/>
        <v>9</v>
      </c>
      <c r="J29" s="37">
        <f t="shared" si="2"/>
        <v>45</v>
      </c>
      <c r="K29" s="36">
        <v>160</v>
      </c>
      <c r="M29" s="5" t="s">
        <v>205</v>
      </c>
    </row>
    <row r="30" spans="1:21" x14ac:dyDescent="0.55000000000000004">
      <c r="A30" s="34">
        <v>3</v>
      </c>
      <c r="B30" s="34">
        <v>70</v>
      </c>
      <c r="C30" s="34">
        <v>174</v>
      </c>
      <c r="D30" s="10"/>
      <c r="E30" s="10"/>
      <c r="F30" s="36">
        <v>3</v>
      </c>
      <c r="G30" s="36">
        <v>70</v>
      </c>
      <c r="H30" s="37">
        <f t="shared" si="0"/>
        <v>4900</v>
      </c>
      <c r="I30" s="37">
        <f t="shared" si="1"/>
        <v>9</v>
      </c>
      <c r="J30" s="37">
        <f t="shared" si="2"/>
        <v>210</v>
      </c>
      <c r="K30" s="36">
        <v>174</v>
      </c>
    </row>
    <row r="31" spans="1:21" x14ac:dyDescent="0.55000000000000004">
      <c r="A31" s="34">
        <v>3</v>
      </c>
      <c r="B31" s="34">
        <v>70</v>
      </c>
      <c r="C31" s="34">
        <v>120</v>
      </c>
      <c r="D31" s="10"/>
      <c r="E31" s="10"/>
      <c r="F31" s="36">
        <v>3</v>
      </c>
      <c r="G31" s="36">
        <v>70</v>
      </c>
      <c r="H31" s="37">
        <f t="shared" si="0"/>
        <v>4900</v>
      </c>
      <c r="I31" s="37">
        <f t="shared" si="1"/>
        <v>9</v>
      </c>
      <c r="J31" s="37">
        <f t="shared" si="2"/>
        <v>210</v>
      </c>
      <c r="K31" s="36">
        <v>120</v>
      </c>
      <c r="M31" s="6" t="s">
        <v>206</v>
      </c>
    </row>
    <row r="32" spans="1:21" x14ac:dyDescent="0.55000000000000004">
      <c r="A32" s="34">
        <v>3</v>
      </c>
      <c r="B32" s="34">
        <v>70</v>
      </c>
      <c r="C32" s="34">
        <v>150</v>
      </c>
      <c r="D32" s="10"/>
      <c r="E32" s="10"/>
      <c r="F32" s="36">
        <v>3</v>
      </c>
      <c r="G32" s="36">
        <v>70</v>
      </c>
      <c r="H32" s="37">
        <f t="shared" si="0"/>
        <v>4900</v>
      </c>
      <c r="I32" s="37">
        <f t="shared" si="1"/>
        <v>9</v>
      </c>
      <c r="J32" s="37">
        <f t="shared" si="2"/>
        <v>210</v>
      </c>
      <c r="K32" s="36">
        <v>150</v>
      </c>
      <c r="M32" s="5"/>
    </row>
    <row r="33" spans="1:18" x14ac:dyDescent="0.55000000000000004">
      <c r="A33" s="34">
        <v>3</v>
      </c>
      <c r="B33" s="34">
        <v>70</v>
      </c>
      <c r="C33" s="34">
        <v>139</v>
      </c>
      <c r="D33" s="10"/>
      <c r="E33" s="10"/>
      <c r="F33" s="36">
        <v>3</v>
      </c>
      <c r="G33" s="36">
        <v>70</v>
      </c>
      <c r="H33" s="37">
        <f t="shared" si="0"/>
        <v>4900</v>
      </c>
      <c r="I33" s="37">
        <f t="shared" si="1"/>
        <v>9</v>
      </c>
      <c r="J33" s="37">
        <f t="shared" si="2"/>
        <v>210</v>
      </c>
      <c r="K33" s="36">
        <v>139</v>
      </c>
      <c r="M33" s="5" t="s">
        <v>207</v>
      </c>
    </row>
    <row r="34" spans="1:18" x14ac:dyDescent="0.55000000000000004">
      <c r="A34" s="34">
        <v>3</v>
      </c>
      <c r="B34" s="34">
        <v>125</v>
      </c>
      <c r="C34" s="34">
        <v>96</v>
      </c>
      <c r="D34" s="10"/>
      <c r="E34" s="10"/>
      <c r="F34" s="36">
        <v>3</v>
      </c>
      <c r="G34" s="36">
        <v>125</v>
      </c>
      <c r="H34" s="37">
        <f t="shared" si="0"/>
        <v>15625</v>
      </c>
      <c r="I34" s="37">
        <f t="shared" si="1"/>
        <v>9</v>
      </c>
      <c r="J34" s="37">
        <f t="shared" si="2"/>
        <v>375</v>
      </c>
      <c r="K34" s="36">
        <v>96</v>
      </c>
      <c r="M34" s="8" t="s">
        <v>208</v>
      </c>
    </row>
    <row r="35" spans="1:18" x14ac:dyDescent="0.55000000000000004">
      <c r="A35" s="34">
        <v>3</v>
      </c>
      <c r="B35" s="34">
        <v>125</v>
      </c>
      <c r="C35" s="34">
        <v>104</v>
      </c>
      <c r="D35" s="10"/>
      <c r="E35" s="10"/>
      <c r="F35" s="36">
        <v>3</v>
      </c>
      <c r="G35" s="36">
        <v>125</v>
      </c>
      <c r="H35" s="37">
        <f t="shared" si="0"/>
        <v>15625</v>
      </c>
      <c r="I35" s="37">
        <f t="shared" si="1"/>
        <v>9</v>
      </c>
      <c r="J35" s="37">
        <f t="shared" si="2"/>
        <v>375</v>
      </c>
      <c r="K35" s="36">
        <v>104</v>
      </c>
      <c r="M35" s="8" t="s">
        <v>209</v>
      </c>
    </row>
    <row r="36" spans="1:18" x14ac:dyDescent="0.55000000000000004">
      <c r="A36" s="34">
        <v>3</v>
      </c>
      <c r="B36" s="34">
        <v>125</v>
      </c>
      <c r="C36" s="34">
        <v>82</v>
      </c>
      <c r="D36" s="10"/>
      <c r="E36" s="10"/>
      <c r="F36" s="36">
        <v>3</v>
      </c>
      <c r="G36" s="36">
        <v>125</v>
      </c>
      <c r="H36" s="37">
        <f t="shared" si="0"/>
        <v>15625</v>
      </c>
      <c r="I36" s="37">
        <f t="shared" si="1"/>
        <v>9</v>
      </c>
      <c r="J36" s="37">
        <f t="shared" si="2"/>
        <v>375</v>
      </c>
      <c r="K36" s="36">
        <v>82</v>
      </c>
      <c r="M36" s="8" t="s">
        <v>210</v>
      </c>
    </row>
    <row r="37" spans="1:18" x14ac:dyDescent="0.55000000000000004">
      <c r="A37" s="34">
        <v>3</v>
      </c>
      <c r="B37" s="34">
        <v>125</v>
      </c>
      <c r="C37" s="34">
        <v>60</v>
      </c>
      <c r="D37" s="10"/>
      <c r="E37" s="10"/>
      <c r="F37" s="36">
        <v>3</v>
      </c>
      <c r="G37" s="36">
        <v>125</v>
      </c>
      <c r="H37" s="37">
        <f t="shared" si="0"/>
        <v>15625</v>
      </c>
      <c r="I37" s="37">
        <f t="shared" si="1"/>
        <v>9</v>
      </c>
      <c r="J37" s="37">
        <f t="shared" si="2"/>
        <v>375</v>
      </c>
      <c r="K37" s="36">
        <v>60</v>
      </c>
    </row>
    <row r="38" spans="1:18" x14ac:dyDescent="0.55000000000000004">
      <c r="M38" t="s">
        <v>214</v>
      </c>
    </row>
    <row r="39" spans="1:18" ht="14.7" thickBot="1" x14ac:dyDescent="0.6"/>
    <row r="40" spans="1:18" x14ac:dyDescent="0.55000000000000004">
      <c r="M40" s="55" t="s">
        <v>97</v>
      </c>
      <c r="N40" s="55"/>
    </row>
    <row r="41" spans="1:18" x14ac:dyDescent="0.55000000000000004">
      <c r="M41" t="s">
        <v>98</v>
      </c>
      <c r="N41">
        <v>0.76780802454450736</v>
      </c>
    </row>
    <row r="42" spans="1:18" x14ac:dyDescent="0.55000000000000004">
      <c r="M42" t="s">
        <v>99</v>
      </c>
      <c r="N42">
        <v>0.58952916255493881</v>
      </c>
    </row>
    <row r="43" spans="1:18" x14ac:dyDescent="0.55000000000000004">
      <c r="M43" t="s">
        <v>100</v>
      </c>
      <c r="N43">
        <v>0.56465214210372305</v>
      </c>
    </row>
    <row r="44" spans="1:18" x14ac:dyDescent="0.55000000000000004">
      <c r="M44" t="s">
        <v>101</v>
      </c>
      <c r="N44">
        <v>32.344870637639843</v>
      </c>
    </row>
    <row r="45" spans="1:18" ht="14.7" thickBot="1" x14ac:dyDescent="0.6">
      <c r="M45" s="2" t="s">
        <v>102</v>
      </c>
      <c r="N45" s="2">
        <v>36</v>
      </c>
    </row>
    <row r="47" spans="1:18" ht="14.7" thickBot="1" x14ac:dyDescent="0.6">
      <c r="M47" t="s">
        <v>8</v>
      </c>
    </row>
    <row r="48" spans="1:18" x14ac:dyDescent="0.55000000000000004">
      <c r="M48" s="3"/>
      <c r="N48" s="3" t="s">
        <v>11</v>
      </c>
      <c r="O48" s="3" t="s">
        <v>10</v>
      </c>
      <c r="P48" s="3" t="s">
        <v>12</v>
      </c>
      <c r="Q48" s="3" t="s">
        <v>13</v>
      </c>
      <c r="R48" s="3" t="s">
        <v>106</v>
      </c>
    </row>
    <row r="49" spans="13:21" x14ac:dyDescent="0.55000000000000004">
      <c r="M49" t="s">
        <v>103</v>
      </c>
      <c r="N49">
        <v>2</v>
      </c>
      <c r="O49">
        <v>49584.70833333335</v>
      </c>
      <c r="P49">
        <v>24792.354166666675</v>
      </c>
      <c r="Q49">
        <v>23.697739997079371</v>
      </c>
      <c r="R49">
        <v>4.1606201900955861E-7</v>
      </c>
    </row>
    <row r="50" spans="13:21" x14ac:dyDescent="0.55000000000000004">
      <c r="M50" t="s">
        <v>104</v>
      </c>
      <c r="N50">
        <v>33</v>
      </c>
      <c r="O50">
        <v>34524.29166666665</v>
      </c>
      <c r="P50">
        <v>1046.1906565656561</v>
      </c>
    </row>
    <row r="51" spans="13:21" ht="14.7" thickBot="1" x14ac:dyDescent="0.6">
      <c r="M51" s="2" t="s">
        <v>16</v>
      </c>
      <c r="N51" s="2">
        <v>35</v>
      </c>
      <c r="O51" s="2">
        <v>84109</v>
      </c>
      <c r="P51" s="2"/>
      <c r="Q51" s="2"/>
      <c r="R51" s="2"/>
    </row>
    <row r="52" spans="13:21" ht="14.7" thickBot="1" x14ac:dyDescent="0.6"/>
    <row r="53" spans="13:21" x14ac:dyDescent="0.55000000000000004">
      <c r="M53" s="3"/>
      <c r="N53" s="3" t="s">
        <v>107</v>
      </c>
      <c r="O53" s="3" t="s">
        <v>101</v>
      </c>
      <c r="P53" s="3" t="s">
        <v>108</v>
      </c>
      <c r="Q53" s="3" t="s">
        <v>14</v>
      </c>
      <c r="R53" s="3" t="s">
        <v>109</v>
      </c>
      <c r="S53" s="3" t="s">
        <v>110</v>
      </c>
      <c r="T53" s="3" t="s">
        <v>111</v>
      </c>
      <c r="U53" s="3" t="s">
        <v>112</v>
      </c>
    </row>
    <row r="54" spans="13:21" x14ac:dyDescent="0.55000000000000004">
      <c r="M54" t="s">
        <v>105</v>
      </c>
      <c r="N54" s="56">
        <v>117.91666666666671</v>
      </c>
      <c r="O54">
        <v>16.554051623311086</v>
      </c>
      <c r="P54">
        <v>7.1231302976377586</v>
      </c>
      <c r="Q54" s="56">
        <v>3.6949974154756461E-8</v>
      </c>
      <c r="R54">
        <v>84.237195404274246</v>
      </c>
      <c r="S54">
        <v>151.59613792905918</v>
      </c>
      <c r="T54">
        <v>84.237195404274246</v>
      </c>
      <c r="U54">
        <v>151.59613792905918</v>
      </c>
    </row>
    <row r="55" spans="13:21" x14ac:dyDescent="0.55000000000000004">
      <c r="M55" t="s">
        <v>41</v>
      </c>
      <c r="N55" s="56">
        <v>20.958333333333314</v>
      </c>
      <c r="O55">
        <v>6.6023690715456329</v>
      </c>
      <c r="P55">
        <v>3.1743656112255039</v>
      </c>
      <c r="Q55" s="56">
        <v>3.2449960652585048E-3</v>
      </c>
      <c r="R55">
        <v>7.5257124578673302</v>
      </c>
      <c r="S55">
        <v>34.3909542087993</v>
      </c>
      <c r="T55">
        <v>7.5257124578673302</v>
      </c>
      <c r="U55">
        <v>34.3909542087993</v>
      </c>
    </row>
    <row r="56" spans="13:21" ht="14.7" thickBot="1" x14ac:dyDescent="0.6">
      <c r="M56" s="2" t="s">
        <v>79</v>
      </c>
      <c r="N56" s="57">
        <v>-0.73333333333333339</v>
      </c>
      <c r="O56" s="2">
        <v>0.12004307402810244</v>
      </c>
      <c r="P56" s="2">
        <v>-6.108918313451869</v>
      </c>
      <c r="Q56" s="57">
        <v>7.004401945791086E-7</v>
      </c>
      <c r="R56" s="2">
        <v>-0.9775628037963513</v>
      </c>
      <c r="S56" s="2">
        <v>-0.48910386287031549</v>
      </c>
      <c r="T56" s="2">
        <v>-0.9775628037963513</v>
      </c>
      <c r="U56" s="2">
        <v>-0.48910386287031549</v>
      </c>
    </row>
    <row r="64" spans="13:21" ht="14.7" thickBot="1" x14ac:dyDescent="0.6">
      <c r="M64" s="2"/>
      <c r="N64" s="2"/>
      <c r="O64" s="2"/>
      <c r="P64" s="2"/>
      <c r="R64" s="2"/>
      <c r="S64" s="2"/>
    </row>
  </sheetData>
  <sortState xmlns:xlrd2="http://schemas.microsoft.com/office/spreadsheetml/2017/richdata2" ref="S29:S64">
    <sortCondition ref="S29"/>
  </sortState>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31D12-CE7A-41E9-9F3D-B7883D1BC5D7}">
  <dimension ref="A1:E8"/>
  <sheetViews>
    <sheetView workbookViewId="0">
      <selection activeCell="G18" sqref="G18"/>
    </sheetView>
  </sheetViews>
  <sheetFormatPr defaultRowHeight="14.4" x14ac:dyDescent="0.55000000000000004"/>
  <cols>
    <col min="1" max="1" width="16" customWidth="1"/>
    <col min="2" max="2" width="17.47265625" customWidth="1"/>
    <col min="3" max="3" width="17.83984375" customWidth="1"/>
    <col min="4" max="4" width="23.3125" customWidth="1"/>
    <col min="5" max="5" width="20.47265625" customWidth="1"/>
  </cols>
  <sheetData>
    <row r="1" spans="1:5" ht="41.25" customHeight="1" x14ac:dyDescent="0.55000000000000004">
      <c r="A1" s="11" t="s">
        <v>185</v>
      </c>
      <c r="B1" s="11" t="s">
        <v>157</v>
      </c>
      <c r="C1" s="11" t="s">
        <v>158</v>
      </c>
      <c r="D1" s="11" t="s">
        <v>186</v>
      </c>
      <c r="E1" s="11" t="s">
        <v>176</v>
      </c>
    </row>
    <row r="2" spans="1:5" ht="25.5" customHeight="1" x14ac:dyDescent="0.55000000000000004">
      <c r="A2" s="26" t="s">
        <v>159</v>
      </c>
      <c r="B2" s="10">
        <v>2</v>
      </c>
      <c r="C2" s="10">
        <v>2</v>
      </c>
      <c r="D2" s="10">
        <v>2</v>
      </c>
      <c r="E2" s="10">
        <v>1</v>
      </c>
    </row>
    <row r="3" spans="1:5" ht="25.5" customHeight="1" x14ac:dyDescent="0.55000000000000004">
      <c r="A3" s="26" t="s">
        <v>160</v>
      </c>
      <c r="B3" s="10">
        <v>3</v>
      </c>
      <c r="C3" s="10">
        <v>2</v>
      </c>
      <c r="D3" s="10">
        <v>3</v>
      </c>
      <c r="E3" s="12" t="s">
        <v>177</v>
      </c>
    </row>
    <row r="4" spans="1:5" ht="25.5" customHeight="1" x14ac:dyDescent="0.55000000000000004">
      <c r="A4" s="26" t="s">
        <v>161</v>
      </c>
      <c r="B4" s="10" t="s">
        <v>178</v>
      </c>
      <c r="C4" s="10" t="s">
        <v>179</v>
      </c>
      <c r="D4" s="10" t="s">
        <v>180</v>
      </c>
      <c r="E4" s="12" t="s">
        <v>181</v>
      </c>
    </row>
    <row r="5" spans="1:5" ht="41.25" customHeight="1" x14ac:dyDescent="0.55000000000000004">
      <c r="A5" s="26" t="s">
        <v>162</v>
      </c>
      <c r="B5" s="12" t="s">
        <v>187</v>
      </c>
      <c r="C5" s="12" t="s">
        <v>163</v>
      </c>
      <c r="D5" s="12" t="s">
        <v>164</v>
      </c>
      <c r="E5" s="12" t="s">
        <v>182</v>
      </c>
    </row>
    <row r="6" spans="1:5" ht="40.5" customHeight="1" x14ac:dyDescent="0.55000000000000004">
      <c r="A6" s="26" t="s">
        <v>165</v>
      </c>
      <c r="B6" s="12" t="s">
        <v>166</v>
      </c>
      <c r="C6" s="12" t="s">
        <v>167</v>
      </c>
      <c r="D6" s="12" t="s">
        <v>168</v>
      </c>
      <c r="E6" s="12" t="s">
        <v>183</v>
      </c>
    </row>
    <row r="7" spans="1:5" ht="41.65" customHeight="1" x14ac:dyDescent="0.55000000000000004">
      <c r="A7" s="26" t="s">
        <v>169</v>
      </c>
      <c r="B7" s="12" t="s">
        <v>170</v>
      </c>
      <c r="C7" s="12" t="s">
        <v>171</v>
      </c>
      <c r="D7" s="12" t="s">
        <v>172</v>
      </c>
      <c r="E7" s="12" t="s">
        <v>184</v>
      </c>
    </row>
    <row r="8" spans="1:5" ht="25.5" customHeight="1" x14ac:dyDescent="0.55000000000000004">
      <c r="A8" s="26" t="s">
        <v>173</v>
      </c>
      <c r="B8" s="12" t="s">
        <v>174</v>
      </c>
      <c r="C8" s="12" t="s">
        <v>175</v>
      </c>
      <c r="D8" s="12" t="s">
        <v>175</v>
      </c>
      <c r="E8" s="12" t="s">
        <v>175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F8F6F-D9B4-4833-9342-7AF9C1755AD9}">
  <dimension ref="A1:U100"/>
  <sheetViews>
    <sheetView topLeftCell="A17" workbookViewId="0">
      <selection activeCell="F24" sqref="F24"/>
    </sheetView>
  </sheetViews>
  <sheetFormatPr defaultRowHeight="14.4" x14ac:dyDescent="0.55000000000000004"/>
  <cols>
    <col min="1" max="1" width="15.734375" customWidth="1"/>
  </cols>
  <sheetData>
    <row r="1" spans="1:1" x14ac:dyDescent="0.55000000000000004">
      <c r="A1" t="s">
        <v>71</v>
      </c>
    </row>
    <row r="2" spans="1:1" x14ac:dyDescent="0.55000000000000004">
      <c r="A2" s="5"/>
    </row>
    <row r="3" spans="1:1" x14ac:dyDescent="0.55000000000000004">
      <c r="A3" s="7" t="s">
        <v>69</v>
      </c>
    </row>
    <row r="4" spans="1:1" x14ac:dyDescent="0.55000000000000004">
      <c r="A4" s="7" t="s">
        <v>70</v>
      </c>
    </row>
    <row r="10" spans="1:1" x14ac:dyDescent="0.55000000000000004">
      <c r="A10" t="s">
        <v>52</v>
      </c>
    </row>
    <row r="11" spans="1:1" x14ac:dyDescent="0.55000000000000004">
      <c r="A11" t="s">
        <v>51</v>
      </c>
    </row>
    <row r="12" spans="1:1" x14ac:dyDescent="0.55000000000000004">
      <c r="A12" t="s">
        <v>53</v>
      </c>
    </row>
    <row r="13" spans="1:1" x14ac:dyDescent="0.55000000000000004">
      <c r="A13" t="s">
        <v>54</v>
      </c>
    </row>
    <row r="14" spans="1:1" x14ac:dyDescent="0.55000000000000004">
      <c r="A14" t="s">
        <v>55</v>
      </c>
    </row>
    <row r="15" spans="1:1" x14ac:dyDescent="0.55000000000000004">
      <c r="A15" t="s">
        <v>56</v>
      </c>
    </row>
    <row r="16" spans="1:1" x14ac:dyDescent="0.55000000000000004">
      <c r="A16" t="s">
        <v>57</v>
      </c>
    </row>
    <row r="17" spans="1:8" x14ac:dyDescent="0.55000000000000004">
      <c r="A17" t="s">
        <v>58</v>
      </c>
    </row>
    <row r="20" spans="1:8" x14ac:dyDescent="0.55000000000000004">
      <c r="A20" s="13" t="s">
        <v>50</v>
      </c>
      <c r="B20" s="13" t="s">
        <v>49</v>
      </c>
      <c r="C20" t="s">
        <v>48</v>
      </c>
    </row>
    <row r="21" spans="1:8" x14ac:dyDescent="0.55000000000000004">
      <c r="A21" s="13">
        <v>1</v>
      </c>
      <c r="B21" s="13">
        <v>10</v>
      </c>
      <c r="C21" s="13">
        <v>0.5</v>
      </c>
    </row>
    <row r="22" spans="1:8" x14ac:dyDescent="0.55000000000000004">
      <c r="A22" s="13">
        <v>1</v>
      </c>
      <c r="B22" s="13">
        <v>10</v>
      </c>
      <c r="C22" s="13">
        <v>0.6</v>
      </c>
    </row>
    <row r="23" spans="1:8" x14ac:dyDescent="0.55000000000000004">
      <c r="A23" s="13">
        <v>1</v>
      </c>
      <c r="B23" s="13">
        <v>10</v>
      </c>
      <c r="C23" s="13">
        <v>0.6</v>
      </c>
      <c r="E23" s="15"/>
      <c r="F23" s="15"/>
      <c r="G23" s="15"/>
      <c r="H23" s="15"/>
    </row>
    <row r="24" spans="1:8" x14ac:dyDescent="0.55000000000000004">
      <c r="A24" s="13">
        <v>1</v>
      </c>
      <c r="B24" s="13">
        <v>20</v>
      </c>
      <c r="C24" s="13">
        <v>0.3</v>
      </c>
    </row>
    <row r="25" spans="1:8" x14ac:dyDescent="0.55000000000000004">
      <c r="A25" s="13">
        <v>1</v>
      </c>
      <c r="B25" s="13">
        <v>20</v>
      </c>
      <c r="C25" s="13">
        <v>0.5</v>
      </c>
    </row>
    <row r="26" spans="1:8" x14ac:dyDescent="0.55000000000000004">
      <c r="A26" s="13">
        <v>1</v>
      </c>
      <c r="B26" s="13">
        <v>20</v>
      </c>
      <c r="C26" s="13">
        <v>0.4</v>
      </c>
    </row>
    <row r="27" spans="1:8" x14ac:dyDescent="0.55000000000000004">
      <c r="A27" s="13">
        <v>1</v>
      </c>
      <c r="B27" s="13">
        <v>30</v>
      </c>
      <c r="C27" s="13">
        <v>0.4</v>
      </c>
    </row>
    <row r="28" spans="1:8" x14ac:dyDescent="0.55000000000000004">
      <c r="A28" s="13">
        <v>1</v>
      </c>
      <c r="B28" s="13">
        <v>30</v>
      </c>
      <c r="C28" s="13">
        <v>0.6</v>
      </c>
    </row>
    <row r="29" spans="1:8" x14ac:dyDescent="0.55000000000000004">
      <c r="A29" s="13">
        <v>1</v>
      </c>
      <c r="B29" s="13">
        <v>30</v>
      </c>
      <c r="C29" s="13">
        <v>0.3</v>
      </c>
      <c r="E29" s="15"/>
      <c r="F29" s="15"/>
      <c r="G29" s="15"/>
      <c r="H29" s="15"/>
    </row>
    <row r="30" spans="1:8" x14ac:dyDescent="0.55000000000000004">
      <c r="A30" s="13">
        <v>2</v>
      </c>
      <c r="B30" s="13">
        <v>10</v>
      </c>
      <c r="C30" s="13">
        <v>0.4</v>
      </c>
    </row>
    <row r="31" spans="1:8" x14ac:dyDescent="0.55000000000000004">
      <c r="A31" s="13">
        <v>2</v>
      </c>
      <c r="B31" s="13">
        <v>10</v>
      </c>
      <c r="C31" s="13">
        <v>0.5</v>
      </c>
    </row>
    <row r="32" spans="1:8" x14ac:dyDescent="0.55000000000000004">
      <c r="A32" s="13">
        <v>2</v>
      </c>
      <c r="B32" s="13">
        <v>10</v>
      </c>
      <c r="C32" s="13">
        <v>0.5</v>
      </c>
    </row>
    <row r="33" spans="1:17" x14ac:dyDescent="0.55000000000000004">
      <c r="A33" s="13">
        <v>2</v>
      </c>
      <c r="B33" s="13">
        <v>20</v>
      </c>
      <c r="C33" s="13">
        <v>0.9</v>
      </c>
    </row>
    <row r="34" spans="1:17" x14ac:dyDescent="0.55000000000000004">
      <c r="A34" s="13">
        <v>2</v>
      </c>
      <c r="B34" s="13">
        <v>20</v>
      </c>
      <c r="C34" s="13">
        <v>0.7</v>
      </c>
    </row>
    <row r="35" spans="1:17" x14ac:dyDescent="0.55000000000000004">
      <c r="A35" s="13">
        <v>2</v>
      </c>
      <c r="B35" s="13">
        <v>20</v>
      </c>
      <c r="C35" s="13">
        <v>0.6</v>
      </c>
      <c r="E35" s="15"/>
      <c r="F35" s="15"/>
      <c r="G35" s="15"/>
      <c r="H35" s="15"/>
    </row>
    <row r="36" spans="1:17" x14ac:dyDescent="0.55000000000000004">
      <c r="A36" s="13">
        <v>2</v>
      </c>
      <c r="B36" s="13">
        <v>30</v>
      </c>
      <c r="C36" s="13">
        <v>0.7</v>
      </c>
    </row>
    <row r="37" spans="1:17" x14ac:dyDescent="0.55000000000000004">
      <c r="A37" s="13">
        <v>2</v>
      </c>
      <c r="B37" s="13">
        <v>30</v>
      </c>
      <c r="C37" s="13">
        <v>0.6</v>
      </c>
    </row>
    <row r="38" spans="1:17" x14ac:dyDescent="0.55000000000000004">
      <c r="A38" s="13">
        <v>2</v>
      </c>
      <c r="B38" s="13">
        <v>30</v>
      </c>
      <c r="C38" s="13">
        <v>0.7</v>
      </c>
      <c r="F38" t="s">
        <v>46</v>
      </c>
      <c r="N38" t="s">
        <v>42</v>
      </c>
    </row>
    <row r="39" spans="1:17" ht="14.7" thickBot="1" x14ac:dyDescent="0.6">
      <c r="A39" s="13">
        <v>3</v>
      </c>
      <c r="B39" s="13">
        <v>10</v>
      </c>
      <c r="C39" s="13">
        <v>0.8</v>
      </c>
    </row>
    <row r="40" spans="1:17" x14ac:dyDescent="0.55000000000000004">
      <c r="A40" s="13">
        <v>3</v>
      </c>
      <c r="B40" s="13">
        <v>10</v>
      </c>
      <c r="C40" s="13">
        <v>0.1</v>
      </c>
      <c r="F40" s="3" t="s">
        <v>3</v>
      </c>
      <c r="G40" s="3" t="s">
        <v>4</v>
      </c>
      <c r="H40" s="3" t="s">
        <v>5</v>
      </c>
      <c r="I40" s="3" t="s">
        <v>6</v>
      </c>
      <c r="J40" s="3" t="s">
        <v>7</v>
      </c>
      <c r="N40" t="s">
        <v>3</v>
      </c>
      <c r="O40" t="s">
        <v>49</v>
      </c>
      <c r="P40" t="s">
        <v>48</v>
      </c>
      <c r="Q40" t="s">
        <v>16</v>
      </c>
    </row>
    <row r="41" spans="1:17" ht="14.7" thickBot="1" x14ac:dyDescent="0.6">
      <c r="A41" s="13">
        <v>3</v>
      </c>
      <c r="B41" s="13">
        <v>10</v>
      </c>
      <c r="C41" s="13">
        <v>0.5</v>
      </c>
      <c r="E41" s="15"/>
      <c r="F41">
        <v>1</v>
      </c>
      <c r="G41">
        <v>2</v>
      </c>
      <c r="H41">
        <v>10.5</v>
      </c>
      <c r="I41">
        <v>5.25</v>
      </c>
      <c r="J41">
        <v>45.125</v>
      </c>
      <c r="N41" s="14">
        <v>1</v>
      </c>
      <c r="O41" s="14"/>
      <c r="P41" s="14"/>
      <c r="Q41" s="14"/>
    </row>
    <row r="42" spans="1:17" x14ac:dyDescent="0.55000000000000004">
      <c r="A42" s="13">
        <v>3</v>
      </c>
      <c r="B42" s="13">
        <v>20</v>
      </c>
      <c r="C42" s="13">
        <v>0.6</v>
      </c>
      <c r="F42">
        <v>1</v>
      </c>
      <c r="G42">
        <v>2</v>
      </c>
      <c r="H42">
        <v>10.6</v>
      </c>
      <c r="I42">
        <v>5.3</v>
      </c>
      <c r="J42">
        <v>44.18</v>
      </c>
      <c r="N42" t="s">
        <v>4</v>
      </c>
      <c r="O42">
        <v>3</v>
      </c>
      <c r="P42">
        <v>3</v>
      </c>
      <c r="Q42">
        <v>6</v>
      </c>
    </row>
    <row r="43" spans="1:17" x14ac:dyDescent="0.55000000000000004">
      <c r="A43" s="13">
        <v>3</v>
      </c>
      <c r="B43" s="13">
        <v>20</v>
      </c>
      <c r="C43" s="13">
        <v>0.5</v>
      </c>
      <c r="F43">
        <v>1</v>
      </c>
      <c r="G43">
        <v>2</v>
      </c>
      <c r="H43">
        <v>10.6</v>
      </c>
      <c r="I43">
        <v>5.3</v>
      </c>
      <c r="J43">
        <v>44.18</v>
      </c>
      <c r="N43" t="s">
        <v>5</v>
      </c>
      <c r="O43">
        <v>30</v>
      </c>
      <c r="P43">
        <v>1.7000000000000002</v>
      </c>
      <c r="Q43">
        <v>31.700000000000003</v>
      </c>
    </row>
    <row r="44" spans="1:17" x14ac:dyDescent="0.55000000000000004">
      <c r="A44" s="13">
        <v>3</v>
      </c>
      <c r="B44" s="13">
        <v>20</v>
      </c>
      <c r="C44" s="13">
        <v>0.5</v>
      </c>
      <c r="F44">
        <v>1</v>
      </c>
      <c r="G44">
        <v>2</v>
      </c>
      <c r="H44">
        <v>20.3</v>
      </c>
      <c r="I44">
        <v>10.15</v>
      </c>
      <c r="J44">
        <v>194.04499999999996</v>
      </c>
      <c r="N44" t="s">
        <v>6</v>
      </c>
      <c r="O44">
        <v>10</v>
      </c>
      <c r="P44">
        <v>0.56666666666666676</v>
      </c>
      <c r="Q44">
        <v>5.2833333333333341</v>
      </c>
    </row>
    <row r="45" spans="1:17" x14ac:dyDescent="0.55000000000000004">
      <c r="A45" s="13">
        <v>3</v>
      </c>
      <c r="B45" s="13">
        <v>30</v>
      </c>
      <c r="C45" s="13">
        <v>0.3</v>
      </c>
      <c r="F45">
        <v>1</v>
      </c>
      <c r="G45">
        <v>2</v>
      </c>
      <c r="H45">
        <v>20.5</v>
      </c>
      <c r="I45">
        <v>10.25</v>
      </c>
      <c r="J45">
        <v>190.125</v>
      </c>
      <c r="N45" t="s">
        <v>7</v>
      </c>
      <c r="O45">
        <v>0</v>
      </c>
      <c r="P45">
        <v>3.3333333333333322E-3</v>
      </c>
      <c r="Q45">
        <v>26.697666666666663</v>
      </c>
    </row>
    <row r="46" spans="1:17" x14ac:dyDescent="0.55000000000000004">
      <c r="A46" s="13">
        <v>3</v>
      </c>
      <c r="B46" s="13">
        <v>30</v>
      </c>
      <c r="C46" s="13">
        <v>0.5</v>
      </c>
      <c r="F46">
        <v>1</v>
      </c>
      <c r="G46">
        <v>2</v>
      </c>
      <c r="H46">
        <v>20.399999999999999</v>
      </c>
      <c r="I46">
        <v>10.199999999999999</v>
      </c>
      <c r="J46">
        <v>192.08000000000004</v>
      </c>
    </row>
    <row r="47" spans="1:17" ht="14.7" thickBot="1" x14ac:dyDescent="0.6">
      <c r="A47" s="13">
        <v>3</v>
      </c>
      <c r="B47" s="13">
        <v>30</v>
      </c>
      <c r="C47" s="13">
        <v>0.7</v>
      </c>
      <c r="E47" s="15"/>
      <c r="F47">
        <v>1</v>
      </c>
      <c r="G47">
        <v>2</v>
      </c>
      <c r="H47">
        <v>30.4</v>
      </c>
      <c r="I47">
        <v>15.2</v>
      </c>
      <c r="J47">
        <v>438.08</v>
      </c>
      <c r="N47" s="14">
        <v>1</v>
      </c>
      <c r="O47" s="14"/>
      <c r="P47" s="14"/>
      <c r="Q47" s="14"/>
    </row>
    <row r="48" spans="1:17" x14ac:dyDescent="0.55000000000000004">
      <c r="F48">
        <v>1</v>
      </c>
      <c r="G48">
        <v>2</v>
      </c>
      <c r="H48">
        <v>30.6</v>
      </c>
      <c r="I48">
        <v>15.3</v>
      </c>
      <c r="J48">
        <v>432.17999999999995</v>
      </c>
      <c r="N48" t="s">
        <v>4</v>
      </c>
      <c r="O48">
        <v>3</v>
      </c>
      <c r="P48">
        <v>3</v>
      </c>
      <c r="Q48">
        <v>6</v>
      </c>
    </row>
    <row r="49" spans="1:17" x14ac:dyDescent="0.55000000000000004">
      <c r="F49">
        <v>1</v>
      </c>
      <c r="G49">
        <v>2</v>
      </c>
      <c r="H49">
        <v>30.3</v>
      </c>
      <c r="I49">
        <v>15.15</v>
      </c>
      <c r="J49">
        <v>441.04500000000002</v>
      </c>
      <c r="N49" t="s">
        <v>5</v>
      </c>
      <c r="O49">
        <v>60</v>
      </c>
      <c r="P49">
        <v>1.2000000000000002</v>
      </c>
      <c r="Q49">
        <v>61.199999999999996</v>
      </c>
    </row>
    <row r="50" spans="1:17" ht="14.7" thickBot="1" x14ac:dyDescent="0.6">
      <c r="F50">
        <v>2</v>
      </c>
      <c r="G50">
        <v>2</v>
      </c>
      <c r="H50">
        <v>10.4</v>
      </c>
      <c r="I50">
        <v>5.2</v>
      </c>
      <c r="J50">
        <v>46.079999999999991</v>
      </c>
      <c r="N50" t="s">
        <v>6</v>
      </c>
      <c r="O50">
        <v>20</v>
      </c>
      <c r="P50">
        <v>0.40000000000000008</v>
      </c>
      <c r="Q50">
        <v>10.199999999999999</v>
      </c>
    </row>
    <row r="51" spans="1:17" x14ac:dyDescent="0.55000000000000004">
      <c r="A51" s="17">
        <v>1</v>
      </c>
      <c r="B51" s="18" t="s">
        <v>59</v>
      </c>
      <c r="F51">
        <v>2</v>
      </c>
      <c r="G51">
        <v>2</v>
      </c>
      <c r="H51">
        <v>10.5</v>
      </c>
      <c r="I51">
        <v>5.25</v>
      </c>
      <c r="J51">
        <v>45.125</v>
      </c>
      <c r="N51" t="s">
        <v>7</v>
      </c>
      <c r="O51">
        <v>0</v>
      </c>
      <c r="P51">
        <v>9.9999999999999256E-3</v>
      </c>
      <c r="Q51">
        <v>115.25200000000002</v>
      </c>
    </row>
    <row r="52" spans="1:17" x14ac:dyDescent="0.55000000000000004">
      <c r="A52" s="19">
        <v>2</v>
      </c>
      <c r="B52" s="20" t="s">
        <v>60</v>
      </c>
      <c r="F52">
        <v>2</v>
      </c>
      <c r="G52">
        <v>2</v>
      </c>
      <c r="H52">
        <v>10.5</v>
      </c>
      <c r="I52">
        <v>5.25</v>
      </c>
      <c r="J52">
        <v>45.125</v>
      </c>
    </row>
    <row r="53" spans="1:17" ht="14.7" thickBot="1" x14ac:dyDescent="0.6">
      <c r="A53" s="21">
        <v>3</v>
      </c>
      <c r="B53" s="22" t="s">
        <v>61</v>
      </c>
      <c r="E53" s="15"/>
      <c r="F53">
        <v>2</v>
      </c>
      <c r="G53">
        <v>2</v>
      </c>
      <c r="H53">
        <v>20.9</v>
      </c>
      <c r="I53">
        <v>10.45</v>
      </c>
      <c r="J53">
        <v>182.40500000000003</v>
      </c>
      <c r="N53" s="14">
        <v>1</v>
      </c>
      <c r="O53" s="14"/>
      <c r="P53" s="14"/>
      <c r="Q53" s="14"/>
    </row>
    <row r="54" spans="1:17" x14ac:dyDescent="0.55000000000000004">
      <c r="F54">
        <v>2</v>
      </c>
      <c r="G54">
        <v>2</v>
      </c>
      <c r="H54">
        <v>20.7</v>
      </c>
      <c r="I54">
        <v>10.35</v>
      </c>
      <c r="J54">
        <v>186.24500000000003</v>
      </c>
      <c r="N54" t="s">
        <v>4</v>
      </c>
      <c r="O54">
        <v>3</v>
      </c>
      <c r="P54">
        <v>3</v>
      </c>
      <c r="Q54">
        <v>6</v>
      </c>
    </row>
    <row r="55" spans="1:17" x14ac:dyDescent="0.55000000000000004">
      <c r="F55">
        <v>2</v>
      </c>
      <c r="G55">
        <v>2</v>
      </c>
      <c r="H55">
        <v>20.6</v>
      </c>
      <c r="I55">
        <v>10.3</v>
      </c>
      <c r="J55">
        <v>188.17999999999998</v>
      </c>
      <c r="N55" t="s">
        <v>5</v>
      </c>
      <c r="O55">
        <v>90</v>
      </c>
      <c r="P55">
        <v>1.3</v>
      </c>
      <c r="Q55">
        <v>91.3</v>
      </c>
    </row>
    <row r="56" spans="1:17" x14ac:dyDescent="0.55000000000000004">
      <c r="F56">
        <v>2</v>
      </c>
      <c r="G56">
        <v>2</v>
      </c>
      <c r="H56">
        <v>30.7</v>
      </c>
      <c r="I56">
        <v>15.35</v>
      </c>
      <c r="J56">
        <v>429.245</v>
      </c>
      <c r="N56" t="s">
        <v>6</v>
      </c>
      <c r="O56">
        <v>30</v>
      </c>
      <c r="P56">
        <v>0.43333333333333335</v>
      </c>
      <c r="Q56">
        <v>15.216666666666667</v>
      </c>
    </row>
    <row r="57" spans="1:17" x14ac:dyDescent="0.55000000000000004">
      <c r="F57">
        <v>2</v>
      </c>
      <c r="G57">
        <v>2</v>
      </c>
      <c r="H57">
        <v>30.6</v>
      </c>
      <c r="I57">
        <v>15.3</v>
      </c>
      <c r="J57">
        <v>432.17999999999995</v>
      </c>
      <c r="N57" t="s">
        <v>7</v>
      </c>
      <c r="O57">
        <v>0</v>
      </c>
      <c r="P57">
        <v>2.3333333333333317E-2</v>
      </c>
      <c r="Q57">
        <v>262.26566666666662</v>
      </c>
    </row>
    <row r="58" spans="1:17" x14ac:dyDescent="0.55000000000000004">
      <c r="F58">
        <v>2</v>
      </c>
      <c r="G58">
        <v>2</v>
      </c>
      <c r="H58">
        <v>30.7</v>
      </c>
      <c r="I58">
        <v>15.35</v>
      </c>
      <c r="J58">
        <v>429.245</v>
      </c>
    </row>
    <row r="59" spans="1:17" ht="14.7" thickBot="1" x14ac:dyDescent="0.6">
      <c r="E59" s="15"/>
      <c r="F59">
        <v>3</v>
      </c>
      <c r="G59">
        <v>2</v>
      </c>
      <c r="H59">
        <v>10.8</v>
      </c>
      <c r="I59">
        <v>5.4</v>
      </c>
      <c r="J59">
        <v>42.319999999999993</v>
      </c>
      <c r="N59" s="14">
        <v>2</v>
      </c>
      <c r="O59" s="14"/>
      <c r="P59" s="14"/>
      <c r="Q59" s="14"/>
    </row>
    <row r="60" spans="1:17" x14ac:dyDescent="0.55000000000000004">
      <c r="F60">
        <v>3</v>
      </c>
      <c r="G60">
        <v>2</v>
      </c>
      <c r="H60">
        <v>10.1</v>
      </c>
      <c r="I60">
        <v>5.05</v>
      </c>
      <c r="J60">
        <v>49.00500000000001</v>
      </c>
      <c r="N60" t="s">
        <v>4</v>
      </c>
      <c r="O60">
        <v>3</v>
      </c>
      <c r="P60">
        <v>3</v>
      </c>
      <c r="Q60">
        <v>6</v>
      </c>
    </row>
    <row r="61" spans="1:17" x14ac:dyDescent="0.55000000000000004">
      <c r="F61">
        <v>3</v>
      </c>
      <c r="G61">
        <v>2</v>
      </c>
      <c r="H61">
        <v>10.5</v>
      </c>
      <c r="I61">
        <v>5.25</v>
      </c>
      <c r="J61">
        <v>45.125</v>
      </c>
      <c r="N61" t="s">
        <v>5</v>
      </c>
      <c r="O61">
        <v>30</v>
      </c>
      <c r="P61">
        <v>1.4</v>
      </c>
      <c r="Q61">
        <v>31.4</v>
      </c>
    </row>
    <row r="62" spans="1:17" x14ac:dyDescent="0.55000000000000004">
      <c r="F62">
        <v>3</v>
      </c>
      <c r="G62">
        <v>2</v>
      </c>
      <c r="H62">
        <v>20.6</v>
      </c>
      <c r="I62">
        <v>10.3</v>
      </c>
      <c r="J62">
        <v>188.17999999999998</v>
      </c>
      <c r="N62" t="s">
        <v>6</v>
      </c>
      <c r="O62">
        <v>10</v>
      </c>
      <c r="P62">
        <v>0.46666666666666662</v>
      </c>
      <c r="Q62">
        <v>5.2333333333333334</v>
      </c>
    </row>
    <row r="63" spans="1:17" x14ac:dyDescent="0.55000000000000004">
      <c r="F63">
        <v>3</v>
      </c>
      <c r="G63">
        <v>2</v>
      </c>
      <c r="H63">
        <v>20.5</v>
      </c>
      <c r="I63">
        <v>10.25</v>
      </c>
      <c r="J63">
        <v>190.125</v>
      </c>
      <c r="N63" t="s">
        <v>7</v>
      </c>
      <c r="O63">
        <v>0</v>
      </c>
      <c r="P63">
        <v>3.3333333333334103E-3</v>
      </c>
      <c r="Q63">
        <v>27.266666666666662</v>
      </c>
    </row>
    <row r="64" spans="1:17" x14ac:dyDescent="0.55000000000000004">
      <c r="F64">
        <v>3</v>
      </c>
      <c r="G64">
        <v>2</v>
      </c>
      <c r="H64">
        <v>20.5</v>
      </c>
      <c r="I64">
        <v>10.25</v>
      </c>
      <c r="J64">
        <v>190.125</v>
      </c>
    </row>
    <row r="65" spans="5:21" ht="14.7" thickBot="1" x14ac:dyDescent="0.6">
      <c r="F65">
        <v>3</v>
      </c>
      <c r="G65">
        <v>2</v>
      </c>
      <c r="H65">
        <v>30.3</v>
      </c>
      <c r="I65">
        <v>15.15</v>
      </c>
      <c r="J65">
        <v>441.04500000000002</v>
      </c>
      <c r="N65" s="14">
        <v>2</v>
      </c>
      <c r="O65" s="14"/>
      <c r="P65" s="14"/>
      <c r="Q65" s="14"/>
    </row>
    <row r="66" spans="5:21" x14ac:dyDescent="0.55000000000000004">
      <c r="F66">
        <v>3</v>
      </c>
      <c r="G66">
        <v>2</v>
      </c>
      <c r="H66">
        <v>30.5</v>
      </c>
      <c r="I66">
        <v>15.25</v>
      </c>
      <c r="J66">
        <v>435.125</v>
      </c>
      <c r="N66" t="s">
        <v>4</v>
      </c>
      <c r="O66">
        <v>3</v>
      </c>
      <c r="P66">
        <v>3</v>
      </c>
      <c r="Q66">
        <v>6</v>
      </c>
    </row>
    <row r="67" spans="5:21" x14ac:dyDescent="0.55000000000000004">
      <c r="E67" s="16"/>
      <c r="F67">
        <v>3</v>
      </c>
      <c r="G67">
        <v>2</v>
      </c>
      <c r="H67">
        <v>30.7</v>
      </c>
      <c r="I67">
        <v>15.35</v>
      </c>
      <c r="J67">
        <v>429.245</v>
      </c>
      <c r="N67" t="s">
        <v>5</v>
      </c>
      <c r="O67">
        <v>60</v>
      </c>
      <c r="P67">
        <v>2.2000000000000002</v>
      </c>
      <c r="Q67">
        <v>62.2</v>
      </c>
    </row>
    <row r="68" spans="5:21" ht="14.7" thickBot="1" x14ac:dyDescent="0.6">
      <c r="M68" s="14"/>
      <c r="N68" t="s">
        <v>6</v>
      </c>
      <c r="O68">
        <v>20</v>
      </c>
      <c r="P68">
        <v>0.73333333333333339</v>
      </c>
      <c r="Q68">
        <v>10.366666666666667</v>
      </c>
    </row>
    <row r="69" spans="5:21" x14ac:dyDescent="0.55000000000000004">
      <c r="F69" t="s">
        <v>49</v>
      </c>
      <c r="G69">
        <v>27</v>
      </c>
      <c r="H69">
        <v>540</v>
      </c>
      <c r="I69">
        <v>20</v>
      </c>
      <c r="J69">
        <v>69.230769230769226</v>
      </c>
      <c r="N69" t="s">
        <v>7</v>
      </c>
      <c r="O69">
        <v>0</v>
      </c>
      <c r="P69">
        <v>2.3333333333333317E-2</v>
      </c>
      <c r="Q69">
        <v>111.37066666666662</v>
      </c>
    </row>
    <row r="70" spans="5:21" ht="14.7" thickBot="1" x14ac:dyDescent="0.6">
      <c r="F70" s="2" t="s">
        <v>48</v>
      </c>
      <c r="G70" s="2">
        <v>27</v>
      </c>
      <c r="H70" s="2">
        <v>14.299999999999999</v>
      </c>
      <c r="I70" s="2">
        <v>0.52962962962962956</v>
      </c>
      <c r="J70" s="2">
        <v>2.9088319088319103E-2</v>
      </c>
    </row>
    <row r="71" spans="5:21" ht="14.7" thickBot="1" x14ac:dyDescent="0.6">
      <c r="N71" s="14">
        <v>2</v>
      </c>
      <c r="O71" s="14"/>
      <c r="P71" s="14"/>
      <c r="Q71" s="14"/>
    </row>
    <row r="72" spans="5:21" x14ac:dyDescent="0.55000000000000004">
      <c r="N72" t="s">
        <v>4</v>
      </c>
      <c r="O72">
        <v>3</v>
      </c>
      <c r="P72">
        <v>3</v>
      </c>
      <c r="Q72">
        <v>6</v>
      </c>
    </row>
    <row r="73" spans="5:21" ht="14.7" thickBot="1" x14ac:dyDescent="0.6">
      <c r="F73" t="s">
        <v>8</v>
      </c>
      <c r="N73" t="s">
        <v>5</v>
      </c>
      <c r="O73">
        <v>90</v>
      </c>
      <c r="P73">
        <v>1.9999999999999998</v>
      </c>
      <c r="Q73">
        <v>92.000000000000014</v>
      </c>
    </row>
    <row r="74" spans="5:21" x14ac:dyDescent="0.55000000000000004">
      <c r="F74" s="3" t="s">
        <v>9</v>
      </c>
      <c r="G74" s="3" t="s">
        <v>10</v>
      </c>
      <c r="H74" s="3" t="s">
        <v>11</v>
      </c>
      <c r="I74" s="3" t="s">
        <v>12</v>
      </c>
      <c r="J74" s="3" t="s">
        <v>13</v>
      </c>
      <c r="K74" s="3" t="s">
        <v>14</v>
      </c>
      <c r="L74" s="3" t="s">
        <v>15</v>
      </c>
      <c r="N74" t="s">
        <v>6</v>
      </c>
      <c r="O74">
        <v>30</v>
      </c>
      <c r="P74">
        <v>0.66666666666666663</v>
      </c>
      <c r="Q74">
        <v>15.333333333333336</v>
      </c>
    </row>
    <row r="75" spans="5:21" x14ac:dyDescent="0.55000000000000004">
      <c r="F75" t="s">
        <v>47</v>
      </c>
      <c r="G75">
        <v>903.37814814814828</v>
      </c>
      <c r="H75">
        <v>26</v>
      </c>
      <c r="I75">
        <v>34.745313390313399</v>
      </c>
      <c r="J75">
        <v>1.0066861445338087</v>
      </c>
      <c r="K75">
        <v>0.49328727459512861</v>
      </c>
      <c r="L75">
        <v>1.9292126749479959</v>
      </c>
      <c r="N75" t="s">
        <v>7</v>
      </c>
      <c r="O75">
        <v>0</v>
      </c>
      <c r="P75">
        <v>3.3333333333333318E-3</v>
      </c>
      <c r="Q75">
        <v>258.13466666666653</v>
      </c>
    </row>
    <row r="76" spans="5:21" x14ac:dyDescent="0.55000000000000004">
      <c r="E76" s="16"/>
      <c r="F76" t="s">
        <v>44</v>
      </c>
      <c r="G76">
        <v>5117.7868518518517</v>
      </c>
      <c r="H76">
        <v>1</v>
      </c>
      <c r="I76">
        <v>5117.7868518518517</v>
      </c>
      <c r="J76">
        <v>148.27913786706208</v>
      </c>
      <c r="K76">
        <v>3.0279098642303246E-12</v>
      </c>
      <c r="L76">
        <v>4.2252012731274871</v>
      </c>
    </row>
    <row r="77" spans="5:21" ht="14.7" thickBot="1" x14ac:dyDescent="0.6">
      <c r="F77" t="s">
        <v>40</v>
      </c>
      <c r="G77">
        <v>897.37814814814828</v>
      </c>
      <c r="H77">
        <v>26</v>
      </c>
      <c r="I77">
        <v>34.514544159544165</v>
      </c>
      <c r="N77" s="14" t="s">
        <v>16</v>
      </c>
      <c r="O77" s="14"/>
      <c r="P77" s="14"/>
      <c r="Q77" s="14"/>
      <c r="R77" s="14"/>
      <c r="S77" s="14"/>
      <c r="T77" s="14"/>
      <c r="U77" s="14"/>
    </row>
    <row r="78" spans="5:21" x14ac:dyDescent="0.55000000000000004">
      <c r="N78" t="s">
        <v>4</v>
      </c>
      <c r="O78">
        <v>18</v>
      </c>
      <c r="P78">
        <v>18</v>
      </c>
    </row>
    <row r="79" spans="5:21" ht="14.7" thickBot="1" x14ac:dyDescent="0.6">
      <c r="F79" s="2" t="s">
        <v>16</v>
      </c>
      <c r="G79" s="2">
        <v>6918.5431481481482</v>
      </c>
      <c r="H79" s="2">
        <v>53</v>
      </c>
      <c r="I79" s="2"/>
      <c r="J79" s="2"/>
      <c r="K79" s="2"/>
      <c r="L79" s="2"/>
      <c r="N79" t="s">
        <v>5</v>
      </c>
      <c r="O79">
        <v>360</v>
      </c>
      <c r="P79">
        <v>9.7999999999999989</v>
      </c>
    </row>
    <row r="80" spans="5:21" x14ac:dyDescent="0.55000000000000004">
      <c r="N80" t="s">
        <v>6</v>
      </c>
      <c r="O80">
        <v>20</v>
      </c>
      <c r="P80">
        <v>0.5444444444444444</v>
      </c>
    </row>
    <row r="81" spans="1:20" x14ac:dyDescent="0.55000000000000004">
      <c r="N81" t="s">
        <v>7</v>
      </c>
      <c r="O81">
        <v>70.588235294117652</v>
      </c>
      <c r="P81">
        <v>2.3790849673202729E-2</v>
      </c>
    </row>
    <row r="82" spans="1:20" ht="14.7" thickBot="1" x14ac:dyDescent="0.6">
      <c r="J82" s="2"/>
      <c r="K82" s="2"/>
    </row>
    <row r="84" spans="1:20" ht="14.7" thickBot="1" x14ac:dyDescent="0.6">
      <c r="N84" t="s">
        <v>8</v>
      </c>
    </row>
    <row r="85" spans="1:20" x14ac:dyDescent="0.55000000000000004">
      <c r="N85" s="3" t="s">
        <v>9</v>
      </c>
      <c r="O85" s="3" t="s">
        <v>10</v>
      </c>
      <c r="P85" s="3" t="s">
        <v>11</v>
      </c>
      <c r="Q85" s="3" t="s">
        <v>12</v>
      </c>
      <c r="R85" s="3" t="s">
        <v>13</v>
      </c>
      <c r="S85" s="3" t="s">
        <v>14</v>
      </c>
      <c r="T85" s="3" t="s">
        <v>15</v>
      </c>
    </row>
    <row r="86" spans="1:20" x14ac:dyDescent="0.55000000000000004">
      <c r="N86" t="s">
        <v>43</v>
      </c>
      <c r="O86">
        <v>602.13555555555558</v>
      </c>
      <c r="P86">
        <v>5</v>
      </c>
      <c r="Q86">
        <v>120.42711111111112</v>
      </c>
      <c r="R86">
        <v>21676.880000000001</v>
      </c>
      <c r="S86">
        <v>5.0250560341594165E-43</v>
      </c>
      <c r="T86">
        <v>2.6206541478628855</v>
      </c>
    </row>
    <row r="87" spans="1:20" x14ac:dyDescent="0.55000000000000004">
      <c r="N87" t="s">
        <v>44</v>
      </c>
      <c r="O87">
        <v>3406.6677777777777</v>
      </c>
      <c r="P87">
        <v>1</v>
      </c>
      <c r="Q87">
        <v>3406.6677777777777</v>
      </c>
      <c r="R87">
        <v>613200.19999999995</v>
      </c>
      <c r="S87">
        <v>2.0817240890097815E-54</v>
      </c>
      <c r="T87">
        <v>4.2596772726902348</v>
      </c>
    </row>
    <row r="88" spans="1:20" x14ac:dyDescent="0.55000000000000004">
      <c r="N88" t="s">
        <v>39</v>
      </c>
      <c r="O88">
        <v>598.13555555555547</v>
      </c>
      <c r="P88">
        <v>5</v>
      </c>
      <c r="Q88">
        <v>119.62711111111109</v>
      </c>
      <c r="R88">
        <v>21532.879999999997</v>
      </c>
      <c r="S88">
        <v>5.4433735970939982E-43</v>
      </c>
      <c r="T88">
        <v>2.6206541478628855</v>
      </c>
    </row>
    <row r="89" spans="1:20" x14ac:dyDescent="0.55000000000000004">
      <c r="N89" t="s">
        <v>45</v>
      </c>
      <c r="O89">
        <v>0.13333333333333333</v>
      </c>
      <c r="P89">
        <v>24</v>
      </c>
      <c r="Q89">
        <v>5.5555555555555558E-3</v>
      </c>
    </row>
    <row r="91" spans="1:20" ht="14.7" thickBot="1" x14ac:dyDescent="0.6">
      <c r="N91" s="2" t="s">
        <v>16</v>
      </c>
      <c r="O91" s="2">
        <v>4607.0722222222221</v>
      </c>
      <c r="P91" s="2">
        <v>35</v>
      </c>
      <c r="Q91" s="2"/>
      <c r="R91" s="2"/>
      <c r="S91" s="2"/>
      <c r="T91" s="2"/>
    </row>
    <row r="92" spans="1:20" x14ac:dyDescent="0.55000000000000004">
      <c r="A92" t="s">
        <v>65</v>
      </c>
    </row>
    <row r="93" spans="1:20" x14ac:dyDescent="0.55000000000000004">
      <c r="A93" t="s">
        <v>62</v>
      </c>
    </row>
    <row r="94" spans="1:20" x14ac:dyDescent="0.55000000000000004">
      <c r="A94" t="s">
        <v>63</v>
      </c>
    </row>
    <row r="95" spans="1:20" x14ac:dyDescent="0.55000000000000004">
      <c r="A95" t="s">
        <v>64</v>
      </c>
    </row>
    <row r="97" spans="1:17" x14ac:dyDescent="0.55000000000000004">
      <c r="A97" t="s">
        <v>42</v>
      </c>
    </row>
    <row r="98" spans="1:17" ht="47.8" customHeight="1" x14ac:dyDescent="0.55000000000000004">
      <c r="A98" s="86" t="s">
        <v>66</v>
      </c>
      <c r="B98" s="86"/>
      <c r="C98" s="86"/>
      <c r="D98" s="86"/>
      <c r="E98" s="86"/>
      <c r="F98" s="86"/>
      <c r="G98" s="86"/>
      <c r="H98" s="86"/>
      <c r="I98" s="86"/>
      <c r="J98" s="86"/>
      <c r="K98" s="86"/>
      <c r="L98" s="86"/>
      <c r="M98" s="86"/>
      <c r="N98" s="86"/>
      <c r="O98" s="86"/>
      <c r="P98" s="86"/>
      <c r="Q98" s="86"/>
    </row>
    <row r="99" spans="1:17" x14ac:dyDescent="0.55000000000000004">
      <c r="A99" t="s">
        <v>67</v>
      </c>
    </row>
    <row r="100" spans="1:17" x14ac:dyDescent="0.55000000000000004">
      <c r="A100" t="s">
        <v>68</v>
      </c>
    </row>
  </sheetData>
  <mergeCells count="1">
    <mergeCell ref="A98:Q9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RSM_Analysis (2)</vt:lpstr>
      <vt:lpstr>ANOVA_one way</vt:lpstr>
      <vt:lpstr>one factor</vt:lpstr>
      <vt:lpstr>ANOVA_2 factor</vt:lpstr>
      <vt:lpstr>Full_ factor_Analysis</vt:lpstr>
      <vt:lpstr>Tagcuchi</vt:lpstr>
      <vt:lpstr>details on battery lifeMaterial</vt:lpstr>
      <vt:lpstr>interaction_graph_two factor</vt:lpstr>
      <vt:lpstr>RSM</vt:lpstr>
      <vt:lpstr>RSM_Analysis</vt:lpstr>
      <vt:lpstr>Sheet12</vt:lpstr>
      <vt:lpstr>eg</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Jenifer Prince Devaraj</dc:creator>
  <cp:lastModifiedBy>Jenifer Prince Devaraj</cp:lastModifiedBy>
  <dcterms:created xsi:type="dcterms:W3CDTF">2024-06-28T08:48:06Z</dcterms:created>
  <dcterms:modified xsi:type="dcterms:W3CDTF">2026-04-22T10:53:25Z</dcterms:modified>
</cp:coreProperties>
</file>