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MODULE ADMIN\PROJECT MEGA FOLDER 25-6\"/>
    </mc:Choice>
  </mc:AlternateContent>
  <xr:revisionPtr revIDLastSave="0" documentId="13_ncr:1_{0F57FD64-76AD-40DD-9A77-2977D0435C06}" xr6:coauthVersionLast="47" xr6:coauthVersionMax="47" xr10:uidLastSave="{00000000-0000-0000-0000-000000000000}"/>
  <bookViews>
    <workbookView xWindow="-28920" yWindow="-5700" windowWidth="29040" windowHeight="15840" xr2:uid="{00000000-000D-0000-FFFF-FFFF00000000}"/>
  </bookViews>
  <sheets>
    <sheet name="BA" sheetId="2" r:id="rId1"/>
  </sheets>
  <definedNames>
    <definedName name="_xlnm._FilterDatabase" localSheetId="0" hidden="1">BA!$A$1:$N$1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8" i="2" l="1"/>
  <c r="L19" i="2"/>
  <c r="L20" i="2"/>
  <c r="L21" i="2"/>
  <c r="L22" i="2"/>
  <c r="L17" i="2"/>
  <c r="L2" i="2" l="1"/>
  <c r="L4" i="2"/>
  <c r="L5" i="2"/>
  <c r="L6" i="2"/>
  <c r="L7" i="2"/>
  <c r="L8" i="2"/>
  <c r="L9" i="2"/>
  <c r="L10" i="2"/>
  <c r="L11" i="2"/>
  <c r="L12" i="2"/>
  <c r="L13" i="2"/>
  <c r="L14" i="2"/>
  <c r="L3" i="2"/>
</calcChain>
</file>

<file path=xl/sharedStrings.xml><?xml version="1.0" encoding="utf-8"?>
<sst xmlns="http://schemas.openxmlformats.org/spreadsheetml/2006/main" count="114" uniqueCount="75">
  <si>
    <t>BA Games</t>
  </si>
  <si>
    <t>BA Animation</t>
  </si>
  <si>
    <t>Overall - Portfolio 100%</t>
  </si>
  <si>
    <t>Interim Viva 15%</t>
  </si>
  <si>
    <t>Final Report 40%</t>
  </si>
  <si>
    <t>Final Viva/Demo 40%</t>
  </si>
  <si>
    <t>Proposal 5%</t>
  </si>
  <si>
    <t>James</t>
  </si>
  <si>
    <t>Jones</t>
  </si>
  <si>
    <t>Harries</t>
  </si>
  <si>
    <t>Morgan</t>
  </si>
  <si>
    <t>Rees</t>
  </si>
  <si>
    <t>Daniels</t>
  </si>
  <si>
    <t>Joshua</t>
  </si>
  <si>
    <t>Jonathan</t>
  </si>
  <si>
    <t xml:space="preserve">Proposal 10% </t>
  </si>
  <si>
    <t>Interim Viva 20%</t>
  </si>
  <si>
    <t>Josh</t>
  </si>
  <si>
    <t>Report 20%</t>
  </si>
  <si>
    <t>Final Viva/Demo 50%</t>
  </si>
  <si>
    <t>Rebecca</t>
  </si>
  <si>
    <t>Altissimo</t>
  </si>
  <si>
    <t>Oliver</t>
  </si>
  <si>
    <t>Brighton</t>
  </si>
  <si>
    <t>Justin</t>
  </si>
  <si>
    <t>Critchley</t>
  </si>
  <si>
    <t>Doward</t>
  </si>
  <si>
    <t>Frise</t>
  </si>
  <si>
    <t>Hancock</t>
  </si>
  <si>
    <t>Shaun</t>
  </si>
  <si>
    <t>Mia</t>
  </si>
  <si>
    <t>Paige</t>
  </si>
  <si>
    <t>Hodgson</t>
  </si>
  <si>
    <t>Mighten</t>
  </si>
  <si>
    <t>Ashanti</t>
  </si>
  <si>
    <t>Nash</t>
  </si>
  <si>
    <t>Chloe</t>
  </si>
  <si>
    <t>Nickson</t>
  </si>
  <si>
    <t>Jared</t>
  </si>
  <si>
    <t>Platt</t>
  </si>
  <si>
    <t>Rainiks</t>
  </si>
  <si>
    <t>Elana</t>
  </si>
  <si>
    <t>Richmond</t>
  </si>
  <si>
    <t>Philip</t>
  </si>
  <si>
    <t>Russell-Turner</t>
  </si>
  <si>
    <t>Pamela</t>
  </si>
  <si>
    <t>2305483</t>
  </si>
  <si>
    <t>Snow</t>
  </si>
  <si>
    <t>Frankie</t>
  </si>
  <si>
    <t>DD</t>
  </si>
  <si>
    <t>Environment Design and how it affects players</t>
  </si>
  <si>
    <t>The Role of Architecture in Shaping Atmosphere and Environment Storytelling in Video Games</t>
  </si>
  <si>
    <t>How can elements of an environment be used to provide information and affect the actions of the player?</t>
  </si>
  <si>
    <t>Making car crashes more realistic</t>
  </si>
  <si>
    <t>How do we relate to characters worlds apart from our own?</t>
  </si>
  <si>
    <t>3D HMS Victory Gun Deck for Schools</t>
  </si>
  <si>
    <t>The effect of storytelling through artistic design</t>
  </si>
  <si>
    <t>How real-world architecture is used in games</t>
  </si>
  <si>
    <t>What makes companions compelling: character or utility?</t>
  </si>
  <si>
    <t>How are real life cutures reflected accurately in character design with consideration of stereotypes</t>
  </si>
  <si>
    <t>How does stylism and realism in 3D design influence players' immersion and emotional engagement?</t>
  </si>
  <si>
    <t>World War 2 games design</t>
  </si>
  <si>
    <t>Nabeel</t>
  </si>
  <si>
    <t>Phil</t>
  </si>
  <si>
    <t>Rich</t>
  </si>
  <si>
    <t>Adam</t>
  </si>
  <si>
    <t>Sound-based project</t>
  </si>
  <si>
    <t>Short sci-fi film  "THE BUNKER"</t>
  </si>
  <si>
    <t>Character emotions and connection with audience</t>
  </si>
  <si>
    <t>Making complex rigging systems user-friendly</t>
  </si>
  <si>
    <t>Enhancing the impact and realism of visual effects within film</t>
  </si>
  <si>
    <t>Cliffside Calamity</t>
  </si>
  <si>
    <t>Hyper stylised 3D animation</t>
  </si>
  <si>
    <t>RD</t>
  </si>
  <si>
    <t>pending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</si>
</sst>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1"/>
      <color theme="1"/>
      <name val="Arial Unicode MS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0" fontId="4" fillId="0" borderId="0"/>
  </cellStyleXfs>
  <cellXfs count="48">
    <xf numFmtId="0" fontId="0" fillId="0" borderId="0" xfId="0"/>
    <xf numFmtId="0" fontId="5" fillId="0" borderId="4" xfId="0" applyFont="1" applyFill="1" applyBorder="1" applyAlignment="1">
      <alignment horizontal="right"/>
    </xf>
    <xf numFmtId="0" fontId="6" fillId="0" borderId="4" xfId="0" applyFont="1" applyFill="1" applyBorder="1"/>
    <xf numFmtId="0" fontId="5" fillId="0" borderId="4" xfId="0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0" fontId="7" fillId="0" borderId="0" xfId="0" applyFont="1" applyFill="1"/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2" fillId="0" borderId="2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right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5" fillId="0" borderId="5" xfId="0" applyFont="1" applyFill="1" applyBorder="1"/>
    <xf numFmtId="0" fontId="6" fillId="0" borderId="5" xfId="0" applyFont="1" applyFill="1" applyBorder="1"/>
    <xf numFmtId="0" fontId="5" fillId="0" borderId="5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164" fontId="6" fillId="0" borderId="6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1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64" fontId="6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0" fontId="9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1" xfId="0" applyFill="1" applyBorder="1"/>
    <xf numFmtId="0" fontId="10" fillId="0" borderId="0" xfId="0" applyFont="1" applyFill="1"/>
    <xf numFmtId="0" fontId="0" fillId="0" borderId="0" xfId="0" applyFill="1"/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0BFE0-DF54-4135-A811-67882CB7EB09}">
  <dimension ref="A1:N23"/>
  <sheetViews>
    <sheetView tabSelected="1" workbookViewId="0">
      <selection activeCell="P6" sqref="P6"/>
    </sheetView>
  </sheetViews>
  <sheetFormatPr defaultRowHeight="14"/>
  <cols>
    <col min="1" max="1" width="8.9140625" style="47" customWidth="1"/>
    <col min="2" max="2" width="11.9140625" style="47" customWidth="1"/>
    <col min="3" max="3" width="10.1640625" style="47" customWidth="1"/>
    <col min="4" max="4" width="8.6640625" style="47"/>
    <col min="5" max="5" width="48.5" style="47" customWidth="1"/>
    <col min="6" max="7" width="8.6640625" style="47"/>
    <col min="8" max="8" width="13.5" style="47" customWidth="1"/>
    <col min="9" max="9" width="14.75" style="47" customWidth="1"/>
    <col min="10" max="10" width="14.33203125" style="47" customWidth="1"/>
    <col min="11" max="11" width="17.08203125" style="47" customWidth="1"/>
    <col min="12" max="12" width="20.4140625" style="47" customWidth="1"/>
    <col min="13" max="13" width="8.6640625" style="46"/>
    <col min="14" max="16384" width="8.6640625" style="47"/>
  </cols>
  <sheetData>
    <row r="1" spans="1:14" s="10" customFormat="1" ht="15.65" customHeight="1" thickBot="1">
      <c r="A1" s="1"/>
      <c r="B1" s="2" t="s">
        <v>0</v>
      </c>
      <c r="C1" s="3"/>
      <c r="D1" s="4"/>
      <c r="E1" s="5"/>
      <c r="F1" s="4"/>
      <c r="G1" s="4">
        <v>203</v>
      </c>
      <c r="H1" s="6" t="s">
        <v>6</v>
      </c>
      <c r="I1" s="6" t="s">
        <v>3</v>
      </c>
      <c r="J1" s="6" t="s">
        <v>4</v>
      </c>
      <c r="K1" s="6" t="s">
        <v>5</v>
      </c>
      <c r="L1" s="7" t="s">
        <v>2</v>
      </c>
      <c r="M1" s="8"/>
      <c r="N1" s="9"/>
    </row>
    <row r="2" spans="1:14" s="10" customFormat="1" ht="15.65" customHeight="1">
      <c r="A2" s="11">
        <v>2304981</v>
      </c>
      <c r="B2" s="12" t="s">
        <v>35</v>
      </c>
      <c r="C2" s="12" t="s">
        <v>36</v>
      </c>
      <c r="D2" s="13"/>
      <c r="E2" s="14" t="s">
        <v>53</v>
      </c>
      <c r="F2" s="15" t="s">
        <v>64</v>
      </c>
      <c r="G2" s="16" t="s">
        <v>65</v>
      </c>
      <c r="H2" s="16">
        <v>32</v>
      </c>
      <c r="I2" s="16">
        <v>61</v>
      </c>
      <c r="J2" s="16">
        <v>42</v>
      </c>
      <c r="K2" s="16">
        <v>45</v>
      </c>
      <c r="L2" s="17">
        <f>(H2*0.05)+(I2*0.15)+(J2*0.4)+(K2*0.4)</f>
        <v>45.55</v>
      </c>
      <c r="M2" s="8"/>
      <c r="N2" s="9"/>
    </row>
    <row r="3" spans="1:14" s="10" customFormat="1" ht="34.5" customHeight="1">
      <c r="A3" s="18">
        <v>2305750</v>
      </c>
      <c r="B3" s="19" t="s">
        <v>8</v>
      </c>
      <c r="C3" s="19" t="s">
        <v>20</v>
      </c>
      <c r="D3" s="20"/>
      <c r="E3" s="21" t="s">
        <v>52</v>
      </c>
      <c r="F3" s="22" t="s">
        <v>64</v>
      </c>
      <c r="G3" s="16" t="s">
        <v>65</v>
      </c>
      <c r="H3" s="23">
        <v>54</v>
      </c>
      <c r="I3" s="23">
        <v>63</v>
      </c>
      <c r="J3" s="23">
        <v>67</v>
      </c>
      <c r="K3" s="23">
        <v>68</v>
      </c>
      <c r="L3" s="17">
        <f>(H3*0.05)+(I3*0.15)+(J3*0.4)+(K3*0.4)</f>
        <v>66.150000000000006</v>
      </c>
      <c r="M3" s="8"/>
      <c r="N3" s="9"/>
    </row>
    <row r="4" spans="1:14" s="10" customFormat="1" ht="15.65" customHeight="1">
      <c r="A4" s="18">
        <v>2306759</v>
      </c>
      <c r="B4" s="19" t="s">
        <v>23</v>
      </c>
      <c r="C4" s="19" t="s">
        <v>24</v>
      </c>
      <c r="D4" s="20"/>
      <c r="E4" s="21" t="s">
        <v>50</v>
      </c>
      <c r="F4" s="22" t="s">
        <v>64</v>
      </c>
      <c r="G4" s="16" t="s">
        <v>65</v>
      </c>
      <c r="H4" s="23">
        <v>55</v>
      </c>
      <c r="I4" s="23">
        <v>41</v>
      </c>
      <c r="J4" s="23">
        <v>46</v>
      </c>
      <c r="K4" s="23">
        <v>12</v>
      </c>
      <c r="L4" s="17">
        <f t="shared" ref="L4:L14" si="0">(H4*0.05)+(I4*0.15)+(J4*0.4)+(K4*0.4)</f>
        <v>32.1</v>
      </c>
      <c r="M4" s="8"/>
      <c r="N4" s="9"/>
    </row>
    <row r="5" spans="1:14" s="10" customFormat="1" ht="44.5" customHeight="1">
      <c r="A5" s="18">
        <v>2305434</v>
      </c>
      <c r="B5" s="19" t="s">
        <v>37</v>
      </c>
      <c r="C5" s="19" t="s">
        <v>38</v>
      </c>
      <c r="D5" s="20"/>
      <c r="E5" s="24" t="s">
        <v>61</v>
      </c>
      <c r="F5" s="22" t="s">
        <v>64</v>
      </c>
      <c r="G5" s="16" t="s">
        <v>65</v>
      </c>
      <c r="H5" s="23">
        <v>58</v>
      </c>
      <c r="I5" s="23">
        <v>54</v>
      </c>
      <c r="J5" s="23">
        <v>77</v>
      </c>
      <c r="K5" s="23">
        <v>70</v>
      </c>
      <c r="L5" s="17">
        <f t="shared" si="0"/>
        <v>69.8</v>
      </c>
      <c r="M5" s="8"/>
      <c r="N5" s="9"/>
    </row>
    <row r="6" spans="1:14" s="10" customFormat="1" ht="14.5">
      <c r="A6" s="18">
        <v>2307692</v>
      </c>
      <c r="B6" s="19" t="s">
        <v>26</v>
      </c>
      <c r="C6" s="19" t="s">
        <v>7</v>
      </c>
      <c r="D6" s="20"/>
      <c r="E6" s="24" t="s">
        <v>57</v>
      </c>
      <c r="F6" s="22" t="s">
        <v>64</v>
      </c>
      <c r="G6" s="16" t="s">
        <v>65</v>
      </c>
      <c r="H6" s="23">
        <v>73</v>
      </c>
      <c r="I6" s="23">
        <v>56</v>
      </c>
      <c r="J6" s="23">
        <v>61</v>
      </c>
      <c r="K6" s="23">
        <v>58</v>
      </c>
      <c r="L6" s="17">
        <f t="shared" si="0"/>
        <v>59.650000000000006</v>
      </c>
      <c r="M6" s="8"/>
      <c r="N6" s="9"/>
    </row>
    <row r="7" spans="1:14" s="10" customFormat="1" ht="48" customHeight="1">
      <c r="A7" s="18">
        <v>2305263</v>
      </c>
      <c r="B7" s="19" t="s">
        <v>21</v>
      </c>
      <c r="C7" s="19" t="s">
        <v>22</v>
      </c>
      <c r="D7" s="20"/>
      <c r="E7" s="21" t="s">
        <v>66</v>
      </c>
      <c r="F7" s="22" t="s">
        <v>62</v>
      </c>
      <c r="G7" s="23" t="s">
        <v>63</v>
      </c>
      <c r="H7" s="23">
        <v>68</v>
      </c>
      <c r="I7" s="23">
        <v>85</v>
      </c>
      <c r="J7" s="23">
        <v>70</v>
      </c>
      <c r="K7" s="23">
        <v>88</v>
      </c>
      <c r="L7" s="17">
        <f t="shared" si="0"/>
        <v>79.349999999999994</v>
      </c>
      <c r="M7" s="8" t="s">
        <v>49</v>
      </c>
      <c r="N7" s="9"/>
    </row>
    <row r="8" spans="1:14" s="10" customFormat="1" ht="29">
      <c r="A8" s="18">
        <v>2304406</v>
      </c>
      <c r="B8" s="19" t="s">
        <v>9</v>
      </c>
      <c r="C8" s="19" t="s">
        <v>30</v>
      </c>
      <c r="D8" s="20"/>
      <c r="E8" s="21" t="s">
        <v>59</v>
      </c>
      <c r="F8" s="22" t="s">
        <v>65</v>
      </c>
      <c r="G8" s="23" t="s">
        <v>64</v>
      </c>
      <c r="H8" s="25">
        <v>76</v>
      </c>
      <c r="I8" s="23">
        <v>74</v>
      </c>
      <c r="J8" s="23">
        <v>80</v>
      </c>
      <c r="K8" s="23">
        <v>84</v>
      </c>
      <c r="L8" s="17">
        <f t="shared" si="0"/>
        <v>80.5</v>
      </c>
      <c r="M8" s="8"/>
      <c r="N8" s="9"/>
    </row>
    <row r="9" spans="1:14" s="10" customFormat="1" ht="29">
      <c r="A9" s="18">
        <v>2305278</v>
      </c>
      <c r="B9" s="19" t="s">
        <v>32</v>
      </c>
      <c r="C9" s="19" t="s">
        <v>31</v>
      </c>
      <c r="D9" s="20"/>
      <c r="E9" s="21" t="s">
        <v>60</v>
      </c>
      <c r="F9" s="22" t="s">
        <v>65</v>
      </c>
      <c r="G9" s="23" t="s">
        <v>64</v>
      </c>
      <c r="H9" s="23">
        <v>68</v>
      </c>
      <c r="I9" s="23">
        <v>73</v>
      </c>
      <c r="J9" s="23">
        <v>75</v>
      </c>
      <c r="K9" s="23">
        <v>76</v>
      </c>
      <c r="L9" s="17">
        <f t="shared" si="0"/>
        <v>74.75</v>
      </c>
      <c r="M9" s="8"/>
      <c r="N9" s="9"/>
    </row>
    <row r="10" spans="1:14" s="10" customFormat="1" ht="26.5" customHeight="1">
      <c r="A10" s="18">
        <v>2304545</v>
      </c>
      <c r="B10" s="26" t="s">
        <v>33</v>
      </c>
      <c r="C10" s="26" t="s">
        <v>34</v>
      </c>
      <c r="D10" s="22"/>
      <c r="E10" s="21" t="s">
        <v>54</v>
      </c>
      <c r="F10" s="22" t="s">
        <v>63</v>
      </c>
      <c r="G10" s="23" t="s">
        <v>62</v>
      </c>
      <c r="H10" s="23">
        <v>73</v>
      </c>
      <c r="I10" s="23">
        <v>86</v>
      </c>
      <c r="J10" s="23">
        <v>78</v>
      </c>
      <c r="K10" s="23">
        <v>86</v>
      </c>
      <c r="L10" s="17">
        <f t="shared" si="0"/>
        <v>82.15</v>
      </c>
      <c r="M10" s="8"/>
      <c r="N10" s="9"/>
    </row>
    <row r="11" spans="1:14" s="10" customFormat="1" ht="14.5">
      <c r="A11" s="18">
        <v>2308680</v>
      </c>
      <c r="B11" s="19" t="s">
        <v>10</v>
      </c>
      <c r="C11" s="19" t="s">
        <v>13</v>
      </c>
      <c r="D11" s="20"/>
      <c r="E11" s="21" t="s">
        <v>58</v>
      </c>
      <c r="F11" s="22" t="s">
        <v>65</v>
      </c>
      <c r="G11" s="23" t="s">
        <v>64</v>
      </c>
      <c r="H11" s="23">
        <v>84</v>
      </c>
      <c r="I11" s="23">
        <v>61</v>
      </c>
      <c r="J11" s="23"/>
      <c r="K11" s="23"/>
      <c r="L11" s="17">
        <f t="shared" si="0"/>
        <v>13.350000000000001</v>
      </c>
      <c r="M11" s="8"/>
      <c r="N11" s="9"/>
    </row>
    <row r="12" spans="1:14" s="10" customFormat="1" ht="14.5">
      <c r="A12" s="18">
        <v>2305471</v>
      </c>
      <c r="B12" s="19" t="s">
        <v>11</v>
      </c>
      <c r="C12" s="19" t="s">
        <v>41</v>
      </c>
      <c r="D12" s="20"/>
      <c r="E12" s="21" t="s">
        <v>56</v>
      </c>
      <c r="F12" s="22" t="s">
        <v>65</v>
      </c>
      <c r="G12" s="23" t="s">
        <v>64</v>
      </c>
      <c r="H12" s="23">
        <v>62</v>
      </c>
      <c r="I12" s="23">
        <v>64</v>
      </c>
      <c r="J12" s="23">
        <v>74</v>
      </c>
      <c r="K12" s="23">
        <v>71</v>
      </c>
      <c r="L12" s="17">
        <f t="shared" si="0"/>
        <v>70.7</v>
      </c>
      <c r="M12" s="8"/>
      <c r="N12" s="9"/>
    </row>
    <row r="13" spans="1:14" s="10" customFormat="1" ht="14.5">
      <c r="A13" s="18">
        <v>2212266</v>
      </c>
      <c r="B13" s="26" t="s">
        <v>42</v>
      </c>
      <c r="C13" s="26" t="s">
        <v>43</v>
      </c>
      <c r="D13" s="20"/>
      <c r="E13" s="21" t="s">
        <v>55</v>
      </c>
      <c r="F13" s="22" t="s">
        <v>65</v>
      </c>
      <c r="G13" s="23" t="s">
        <v>64</v>
      </c>
      <c r="H13" s="23">
        <v>75</v>
      </c>
      <c r="I13" s="23">
        <v>86</v>
      </c>
      <c r="J13" s="23">
        <v>83</v>
      </c>
      <c r="K13" s="23">
        <v>88</v>
      </c>
      <c r="L13" s="17">
        <f t="shared" si="0"/>
        <v>85.050000000000011</v>
      </c>
      <c r="M13" s="8" t="s">
        <v>49</v>
      </c>
      <c r="N13" s="9"/>
    </row>
    <row r="14" spans="1:14" s="10" customFormat="1" ht="29">
      <c r="A14" s="27" t="s">
        <v>46</v>
      </c>
      <c r="B14" s="19" t="s">
        <v>47</v>
      </c>
      <c r="C14" s="19" t="s">
        <v>48</v>
      </c>
      <c r="D14" s="20"/>
      <c r="E14" s="21" t="s">
        <v>51</v>
      </c>
      <c r="F14" s="22" t="s">
        <v>65</v>
      </c>
      <c r="G14" s="23" t="s">
        <v>64</v>
      </c>
      <c r="H14" s="23">
        <v>65</v>
      </c>
      <c r="I14" s="23">
        <v>65</v>
      </c>
      <c r="J14" s="23">
        <v>74</v>
      </c>
      <c r="K14" s="23">
        <v>66</v>
      </c>
      <c r="L14" s="17">
        <f t="shared" si="0"/>
        <v>69</v>
      </c>
      <c r="M14" s="8"/>
      <c r="N14" s="9"/>
    </row>
    <row r="15" spans="1:14" s="10" customFormat="1" ht="13.5" thickBot="1">
      <c r="A15" s="3"/>
      <c r="B15" s="3"/>
      <c r="C15" s="3"/>
      <c r="D15" s="4"/>
      <c r="E15" s="5"/>
      <c r="F15" s="4"/>
      <c r="G15" s="4"/>
      <c r="H15" s="4"/>
      <c r="I15" s="4"/>
      <c r="J15" s="4"/>
      <c r="K15" s="4"/>
      <c r="L15" s="28"/>
      <c r="M15" s="8"/>
      <c r="N15" s="9"/>
    </row>
    <row r="16" spans="1:14" s="10" customFormat="1" ht="13.5" thickBot="1">
      <c r="A16" s="29"/>
      <c r="B16" s="30" t="s">
        <v>1</v>
      </c>
      <c r="C16" s="29"/>
      <c r="D16" s="31"/>
      <c r="E16" s="31"/>
      <c r="F16" s="31"/>
      <c r="G16" s="31"/>
      <c r="H16" s="32" t="s">
        <v>15</v>
      </c>
      <c r="I16" s="32" t="s">
        <v>16</v>
      </c>
      <c r="J16" s="32" t="s">
        <v>18</v>
      </c>
      <c r="K16" s="33" t="s">
        <v>19</v>
      </c>
      <c r="L16" s="34" t="s">
        <v>2</v>
      </c>
      <c r="M16" s="8"/>
      <c r="N16" s="9"/>
    </row>
    <row r="17" spans="1:14" s="10" customFormat="1" ht="14.5">
      <c r="A17" s="35">
        <v>2318202</v>
      </c>
      <c r="B17" s="35" t="s">
        <v>25</v>
      </c>
      <c r="C17" s="35" t="s">
        <v>17</v>
      </c>
      <c r="D17" s="35"/>
      <c r="E17" s="36" t="s">
        <v>71</v>
      </c>
      <c r="F17" s="37" t="s">
        <v>63</v>
      </c>
      <c r="G17" s="38" t="s">
        <v>62</v>
      </c>
      <c r="H17" s="39">
        <v>53</v>
      </c>
      <c r="I17" s="39">
        <v>60</v>
      </c>
      <c r="J17" s="39">
        <v>62</v>
      </c>
      <c r="K17" s="39">
        <v>61</v>
      </c>
      <c r="L17" s="40">
        <f>(H17*0.1)+(I17*0.2)+(J17*0.2)+(K17*0.5)</f>
        <v>60.2</v>
      </c>
      <c r="M17" s="8" t="s">
        <v>49</v>
      </c>
      <c r="N17" s="9"/>
    </row>
    <row r="18" spans="1:14" s="10" customFormat="1" ht="14.5">
      <c r="A18" s="41">
        <v>2404228</v>
      </c>
      <c r="B18" s="42" t="s">
        <v>27</v>
      </c>
      <c r="C18" s="42" t="s">
        <v>14</v>
      </c>
      <c r="D18" s="41"/>
      <c r="E18" s="41" t="s">
        <v>67</v>
      </c>
      <c r="F18" s="38" t="s">
        <v>62</v>
      </c>
      <c r="G18" s="37" t="s">
        <v>63</v>
      </c>
      <c r="H18" s="43">
        <v>83</v>
      </c>
      <c r="I18" s="43">
        <v>80.8</v>
      </c>
      <c r="J18" s="43">
        <v>75</v>
      </c>
      <c r="K18" s="43">
        <v>80</v>
      </c>
      <c r="L18" s="17">
        <f t="shared" ref="L18:L22" si="1">(H18*0.1)+(I18*0.2)+(J18*0.2)+(K18*0.5)</f>
        <v>79.460000000000008</v>
      </c>
      <c r="M18" s="8"/>
      <c r="N18" s="9"/>
    </row>
    <row r="19" spans="1:14" s="10" customFormat="1" ht="14.5">
      <c r="A19" s="41">
        <v>2206301</v>
      </c>
      <c r="B19" s="41" t="s">
        <v>28</v>
      </c>
      <c r="C19" s="41" t="s">
        <v>29</v>
      </c>
      <c r="D19" s="41"/>
      <c r="E19" s="41" t="s">
        <v>68</v>
      </c>
      <c r="F19" s="38" t="s">
        <v>63</v>
      </c>
      <c r="G19" s="38" t="s">
        <v>62</v>
      </c>
      <c r="H19" s="43">
        <v>58</v>
      </c>
      <c r="I19" s="43">
        <v>64</v>
      </c>
      <c r="J19" s="43">
        <v>64</v>
      </c>
      <c r="K19" s="43">
        <v>66</v>
      </c>
      <c r="L19" s="17">
        <f t="shared" si="1"/>
        <v>64.400000000000006</v>
      </c>
      <c r="M19" s="8"/>
      <c r="N19" s="9"/>
    </row>
    <row r="20" spans="1:14" s="10" customFormat="1" ht="14.5">
      <c r="A20" s="41">
        <v>2304399</v>
      </c>
      <c r="B20" s="41" t="s">
        <v>39</v>
      </c>
      <c r="C20" s="41" t="s">
        <v>13</v>
      </c>
      <c r="D20" s="41"/>
      <c r="E20" s="41" t="s">
        <v>69</v>
      </c>
      <c r="F20" s="38" t="s">
        <v>63</v>
      </c>
      <c r="G20" s="38" t="s">
        <v>62</v>
      </c>
      <c r="H20" s="43">
        <v>81</v>
      </c>
      <c r="I20" s="43">
        <v>84</v>
      </c>
      <c r="J20" s="43">
        <v>90</v>
      </c>
      <c r="K20" s="43">
        <v>74.2</v>
      </c>
      <c r="L20" s="17">
        <f t="shared" si="1"/>
        <v>80</v>
      </c>
      <c r="M20" s="8"/>
      <c r="N20" s="9"/>
    </row>
    <row r="21" spans="1:14" s="10" customFormat="1" ht="14.5">
      <c r="A21" s="41">
        <v>2303951</v>
      </c>
      <c r="B21" s="41" t="s">
        <v>40</v>
      </c>
      <c r="C21" s="41" t="s">
        <v>12</v>
      </c>
      <c r="D21" s="41"/>
      <c r="E21" s="41" t="s">
        <v>70</v>
      </c>
      <c r="F21" s="38" t="s">
        <v>62</v>
      </c>
      <c r="G21" s="38" t="s">
        <v>63</v>
      </c>
      <c r="H21" s="43">
        <v>82</v>
      </c>
      <c r="I21" s="43">
        <v>76.2</v>
      </c>
      <c r="J21" s="43">
        <v>70</v>
      </c>
      <c r="K21" s="43">
        <v>82</v>
      </c>
      <c r="L21" s="17">
        <f t="shared" si="1"/>
        <v>78.44</v>
      </c>
      <c r="M21" s="8"/>
      <c r="N21" s="9"/>
    </row>
    <row r="22" spans="1:14" s="10" customFormat="1" ht="14.5">
      <c r="A22" s="41">
        <v>2306919</v>
      </c>
      <c r="B22" s="41" t="s">
        <v>44</v>
      </c>
      <c r="C22" s="41" t="s">
        <v>45</v>
      </c>
      <c r="D22" s="41"/>
      <c r="E22" s="44" t="s">
        <v>72</v>
      </c>
      <c r="F22" s="38" t="s">
        <v>62</v>
      </c>
      <c r="G22" s="38" t="s">
        <v>63</v>
      </c>
      <c r="H22" s="43">
        <v>83</v>
      </c>
      <c r="I22" s="43">
        <v>73</v>
      </c>
      <c r="J22" s="43" t="s">
        <v>74</v>
      </c>
      <c r="K22" s="43" t="s">
        <v>74</v>
      </c>
      <c r="L22" s="17" t="e">
        <f t="shared" si="1"/>
        <v>#VALUE!</v>
      </c>
      <c r="M22" s="8" t="s">
        <v>73</v>
      </c>
      <c r="N22" s="9"/>
    </row>
    <row r="23" spans="1:14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</sheetData>
  <autoFilter ref="A1:N1" xr:uid="{13D0BFE0-DF54-4135-A811-67882CB7EB09}">
    <sortState xmlns:xlrd2="http://schemas.microsoft.com/office/spreadsheetml/2017/richdata2" ref="A2:N14">
      <sortCondition ref="H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cp:lastPrinted>2023-05-31T10:22:44Z</cp:lastPrinted>
  <dcterms:created xsi:type="dcterms:W3CDTF">2020-04-28T12:15:44Z</dcterms:created>
  <dcterms:modified xsi:type="dcterms:W3CDTF">2026-06-08T14:47:47Z</dcterms:modified>
</cp:coreProperties>
</file>