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yfiles\Work\2025 - 2026\Lectures\Module Boxes\L7 Ethical Hacking\"/>
    </mc:Choice>
  </mc:AlternateContent>
  <xr:revisionPtr revIDLastSave="0" documentId="13_ncr:1_{6CE4AF33-DD84-44C7-B69D-A2C43DC8522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Sheet1!$A$4:$E$14</definedName>
    <definedName name="ExternalData_1" localSheetId="0">Sheet1!$A$2:$E$7</definedName>
    <definedName name="_xlnm.Print_Area" localSheetId="0">Sheet1!$A$1:$H$22</definedName>
    <definedName name="_xlnm.Print_Titles" localSheetId="0">Sheet1!$1:$2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" i="1" l="1"/>
  <c r="E6" i="1"/>
  <c r="E7" i="1"/>
  <c r="E10" i="1"/>
  <c r="E11" i="1"/>
  <c r="E8" i="1"/>
  <c r="E12" i="1"/>
  <c r="E5" i="1"/>
  <c r="E13" i="1"/>
  <c r="E9" i="1"/>
  <c r="E4" i="1"/>
  <c r="G22" i="1"/>
  <c r="G21" i="1"/>
  <c r="G20" i="1"/>
  <c r="G19" i="1"/>
  <c r="G18" i="1"/>
  <c r="H19" i="1" l="1"/>
  <c r="H18" i="1"/>
  <c r="H22" i="1"/>
  <c r="H20" i="1"/>
  <c r="H21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Connection" type="4" refreshedVersion="3" background="1" saveData="1">
    <webPr sourceData="1" parsePre="1" consecutive="1" xl2000="1" url="https://webapp.services.coventry.ac.uk/Apps/Student/hvs-its-wa04.13176590396276152444226471724044/ReportOutput.htm?reportid=62" htmlTables="1">
      <tables count="1">
        <x v="3"/>
      </tables>
    </webPr>
  </connection>
</connections>
</file>

<file path=xl/sharedStrings.xml><?xml version="1.0" encoding="utf-8"?>
<sst xmlns="http://schemas.openxmlformats.org/spreadsheetml/2006/main" count="45" uniqueCount="43">
  <si>
    <t>First Name</t>
  </si>
  <si>
    <t>Surname</t>
  </si>
  <si>
    <t>Final Grade</t>
  </si>
  <si>
    <t>Student ID</t>
  </si>
  <si>
    <t>Average</t>
  </si>
  <si>
    <t xml:space="preserve">Std. Dev. </t>
  </si>
  <si>
    <t>Max</t>
  </si>
  <si>
    <t>Min</t>
  </si>
  <si>
    <t>Fail</t>
  </si>
  <si>
    <t>Overall</t>
  </si>
  <si>
    <t xml:space="preserve"> Assignments </t>
  </si>
  <si>
    <t>Assignment</t>
  </si>
  <si>
    <t>LLOYD</t>
  </si>
  <si>
    <t>JAMES</t>
  </si>
  <si>
    <t>ARAGÃO</t>
  </si>
  <si>
    <t>MOLLA</t>
  </si>
  <si>
    <t>BISWAS</t>
  </si>
  <si>
    <t>TALUKDAR</t>
  </si>
  <si>
    <t>HAQUE</t>
  </si>
  <si>
    <t>CHOWDHURY</t>
  </si>
  <si>
    <t>BARUA</t>
  </si>
  <si>
    <t>SOMPURA</t>
  </si>
  <si>
    <t xml:space="preserve">JOSHUA SCOTT  </t>
  </si>
  <si>
    <t xml:space="preserve">DANIEL RHYS  </t>
  </si>
  <si>
    <t xml:space="preserve">GABRIEL GOUVEIA  </t>
  </si>
  <si>
    <t xml:space="preserve">MD EYAMIN    </t>
  </si>
  <si>
    <t xml:space="preserve">MD IMRAN    </t>
  </si>
  <si>
    <t xml:space="preserve">SAYEM AKTHER    </t>
  </si>
  <si>
    <t xml:space="preserve">REZAUL    </t>
  </si>
  <si>
    <t xml:space="preserve">MD SADIKUR RAHMAN    </t>
  </si>
  <si>
    <t xml:space="preserve">RAJESH    </t>
  </si>
  <si>
    <t xml:space="preserve">HIMANSHU JIGNESHBHAI    </t>
  </si>
  <si>
    <t>2205191/2</t>
  </si>
  <si>
    <t>2218766/2</t>
  </si>
  <si>
    <t>2405655/1</t>
  </si>
  <si>
    <t>2425028/1</t>
  </si>
  <si>
    <t>2436882/1</t>
  </si>
  <si>
    <t>2502919/1</t>
  </si>
  <si>
    <t>2507164/1</t>
  </si>
  <si>
    <t>2512666/1</t>
  </si>
  <si>
    <t>2513042/1</t>
  </si>
  <si>
    <t>2517096/1</t>
  </si>
  <si>
    <t>Mussington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</si>
</sst>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8"/>
      <color rgb="FF000000"/>
      <name val="Segoe UI"/>
      <family val="2"/>
    </font>
    <font>
      <u/>
      <sz val="8"/>
      <color rgb="FF0000FF"/>
      <name val="Segoe UI"/>
      <family val="2"/>
    </font>
    <font>
      <sz val="8"/>
      <color rgb="FF000000"/>
      <name val="Segoe UI"/>
    </font>
    <font>
      <u/>
      <sz val="10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2">
    <xf numFmtId="0" fontId="0" fillId="0" borderId="0" xfId="0"/>
    <xf numFmtId="15" fontId="0" fillId="0" borderId="0" xfId="0" applyNumberFormat="1"/>
    <xf numFmtId="0" fontId="1" fillId="0" borderId="0" xfId="0" applyFont="1" applyAlignment="1">
      <alignment horizont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15" fontId="3" fillId="2" borderId="1" xfId="0" applyNumberFormat="1" applyFont="1" applyFill="1" applyBorder="1"/>
    <xf numFmtId="0" fontId="0" fillId="0" borderId="1" xfId="0" applyBorder="1"/>
    <xf numFmtId="0" fontId="2" fillId="2" borderId="5" xfId="0" applyFont="1" applyFill="1" applyBorder="1"/>
    <xf numFmtId="0" fontId="0" fillId="0" borderId="1" xfId="0" applyBorder="1" applyAlignment="1">
      <alignment vertical="top"/>
    </xf>
    <xf numFmtId="0" fontId="2" fillId="2" borderId="4" xfId="0" applyFont="1" applyFill="1" applyBorder="1" applyAlignment="1">
      <alignment horizontal="center"/>
    </xf>
    <xf numFmtId="0" fontId="0" fillId="3" borderId="1" xfId="0" applyFill="1" applyBorder="1" applyAlignment="1">
      <alignment vertical="top"/>
    </xf>
    <xf numFmtId="1" fontId="0" fillId="3" borderId="1" xfId="0" applyNumberFormat="1" applyFill="1" applyBorder="1" applyAlignment="1">
      <alignment vertical="top" wrapText="1"/>
    </xf>
    <xf numFmtId="0" fontId="4" fillId="4" borderId="1" xfId="0" applyFont="1" applyFill="1" applyBorder="1" applyAlignment="1">
      <alignment vertical="top" wrapText="1" readingOrder="1"/>
    </xf>
    <xf numFmtId="0" fontId="5" fillId="4" borderId="1" xfId="0" applyFont="1" applyFill="1" applyBorder="1" applyAlignment="1">
      <alignment vertical="top" wrapText="1" readingOrder="1"/>
    </xf>
    <xf numFmtId="0" fontId="4" fillId="5" borderId="1" xfId="0" applyFont="1" applyFill="1" applyBorder="1" applyAlignment="1">
      <alignment vertical="top" wrapText="1" readingOrder="1"/>
    </xf>
    <xf numFmtId="0" fontId="5" fillId="5" borderId="1" xfId="0" applyFont="1" applyFill="1" applyBorder="1" applyAlignment="1">
      <alignment vertical="top" wrapText="1" readingOrder="1"/>
    </xf>
    <xf numFmtId="0" fontId="0" fillId="3" borderId="1" xfId="0" applyFill="1" applyBorder="1"/>
    <xf numFmtId="0" fontId="6" fillId="4" borderId="1" xfId="0" applyFont="1" applyFill="1" applyBorder="1" applyAlignment="1">
      <alignment vertical="top" wrapText="1" readingOrder="1"/>
    </xf>
    <xf numFmtId="0" fontId="6" fillId="5" borderId="1" xfId="0" applyFont="1" applyFill="1" applyBorder="1" applyAlignment="1">
      <alignment vertical="top" wrapText="1" readingOrder="1"/>
    </xf>
    <xf numFmtId="0" fontId="7" fillId="0" borderId="0" xfId="1" applyBorder="1"/>
    <xf numFmtId="0" fontId="5" fillId="5" borderId="1" xfId="0" applyFont="1" applyFill="1" applyBorder="1" applyAlignment="1">
      <alignment horizontal="left" vertical="center" wrapText="1" readingOrder="1"/>
    </xf>
    <xf numFmtId="1" fontId="0" fillId="3" borderId="4" xfId="0" applyNumberFormat="1" applyFill="1" applyBorder="1" applyAlignment="1">
      <alignment vertical="top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" fontId="0" fillId="0" borderId="0" xfId="0" applyNumberFormat="1"/>
    <xf numFmtId="0" fontId="0" fillId="0" borderId="10" xfId="0" applyBorder="1"/>
    <xf numFmtId="1" fontId="0" fillId="0" borderId="10" xfId="0" applyNumberFormat="1" applyBorder="1"/>
    <xf numFmtId="0" fontId="0" fillId="0" borderId="11" xfId="0" applyBorder="1"/>
    <xf numFmtId="0" fontId="0" fillId="0" borderId="12" xfId="0" applyBorder="1"/>
    <xf numFmtId="0" fontId="0" fillId="0" borderId="13" xfId="0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growShrinkType="overwriteClear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s106cv.uni.local/ReportServer/?%2FReporting%2FFaculty%20Query%20System%2FStudentDetails&amp;STU_CODE=2512666&amp;ACCESS_LEVEL=N&amp;rs%3AParameterLanguage=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ws106cv.uni.local/ReportServer/?%2FReporting%2FFaculty%20Query%20System%2FStudentDetails&amp;STU_CODE=2405655&amp;ACCESS_LEVEL=N&amp;rs%3AParameterLanguage=" TargetMode="External"/><Relationship Id="rId7" Type="http://schemas.openxmlformats.org/officeDocument/2006/relationships/hyperlink" Target="http://ws106cv.uni.local/ReportServer/?%2FReporting%2FFaculty%20Query%20System%2FStudentDetails&amp;STU_CODE=2507164&amp;ACCESS_LEVEL=N&amp;rs%3AParameterLanguage=" TargetMode="External"/><Relationship Id="rId12" Type="http://schemas.openxmlformats.org/officeDocument/2006/relationships/hyperlink" Target="https://moodle.uwtsd.ac.uk/user/view.php?id=12624&amp;course=11826" TargetMode="External"/><Relationship Id="rId2" Type="http://schemas.openxmlformats.org/officeDocument/2006/relationships/hyperlink" Target="http://ws106cv.uni.local/ReportServer/?%2FReporting%2FFaculty%20Query%20System%2FStudentDetails&amp;STU_CODE=2218766&amp;ACCESS_LEVEL=N&amp;rs%3AParameterLanguage=" TargetMode="External"/><Relationship Id="rId1" Type="http://schemas.openxmlformats.org/officeDocument/2006/relationships/hyperlink" Target="http://ws106cv.uni.local/ReportServer/?%2FReporting%2FFaculty%20Query%20System%2FStudentDetails&amp;STU_CODE=2205191&amp;ACCESS_LEVEL=N&amp;rs%3AParameterLanguage=" TargetMode="External"/><Relationship Id="rId6" Type="http://schemas.openxmlformats.org/officeDocument/2006/relationships/hyperlink" Target="http://ws106cv.uni.local/ReportServer/?%2FReporting%2FFaculty%20Query%20System%2FStudentDetails&amp;STU_CODE=2502919&amp;ACCESS_LEVEL=N&amp;rs%3AParameterLanguage=" TargetMode="External"/><Relationship Id="rId11" Type="http://schemas.openxmlformats.org/officeDocument/2006/relationships/hyperlink" Target="https://moodle.uwtsd.ac.uk/user/view.php?id=12624&amp;course=11826" TargetMode="External"/><Relationship Id="rId5" Type="http://schemas.openxmlformats.org/officeDocument/2006/relationships/hyperlink" Target="http://ws106cv.uni.local/ReportServer/?%2FReporting%2FFaculty%20Query%20System%2FStudentDetails&amp;STU_CODE=2436882&amp;ACCESS_LEVEL=N&amp;rs%3AParameterLanguage=" TargetMode="External"/><Relationship Id="rId10" Type="http://schemas.openxmlformats.org/officeDocument/2006/relationships/hyperlink" Target="http://ws106cv.uni.local/ReportServer/?%2FReporting%2FFaculty%20Query%20System%2FStudentDetails&amp;STU_CODE=2517096&amp;ACCESS_LEVEL=N&amp;rs%3AParameterLanguage=" TargetMode="External"/><Relationship Id="rId4" Type="http://schemas.openxmlformats.org/officeDocument/2006/relationships/hyperlink" Target="http://ws106cv.uni.local/ReportServer/?%2FReporting%2FFaculty%20Query%20System%2FStudentDetails&amp;STU_CODE=2425028&amp;ACCESS_LEVEL=N&amp;rs%3AParameterLanguage=" TargetMode="External"/><Relationship Id="rId9" Type="http://schemas.openxmlformats.org/officeDocument/2006/relationships/hyperlink" Target="http://ws106cv.uni.local/ReportServer/?%2FReporting%2FFaculty%20Query%20System%2FStudentDetails&amp;STU_CODE=2513042&amp;ACCESS_LEVEL=N&amp;rs%3AParameterLanguage=" TargetMode="External"/><Relationship Id="rId14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"/>
  <sheetViews>
    <sheetView tabSelected="1" view="pageLayout" workbookViewId="0">
      <selection activeCell="D15" sqref="D15"/>
    </sheetView>
  </sheetViews>
  <sheetFormatPr defaultRowHeight="13.2" x14ac:dyDescent="0.25"/>
  <cols>
    <col min="1" max="1" width="19" customWidth="1"/>
    <col min="2" max="2" width="22.88671875" customWidth="1"/>
    <col min="3" max="3" width="11.33203125" customWidth="1"/>
    <col min="4" max="4" width="11.5546875" customWidth="1"/>
    <col min="5" max="5" width="9.5546875" customWidth="1"/>
    <col min="6" max="6" width="9.44140625" bestFit="1" customWidth="1"/>
    <col min="7" max="7" width="14" customWidth="1"/>
  </cols>
  <sheetData>
    <row r="1" spans="1:6" x14ac:dyDescent="0.25">
      <c r="A1" s="3" t="s">
        <v>1</v>
      </c>
      <c r="B1" s="3" t="s">
        <v>0</v>
      </c>
      <c r="C1" s="3" t="s">
        <v>3</v>
      </c>
      <c r="D1" s="9" t="s">
        <v>10</v>
      </c>
      <c r="E1" s="7"/>
      <c r="F1" s="2"/>
    </row>
    <row r="2" spans="1:6" x14ac:dyDescent="0.25">
      <c r="A2" s="4"/>
      <c r="B2" s="4"/>
      <c r="C2" s="4"/>
      <c r="D2" s="5" t="s">
        <v>11</v>
      </c>
      <c r="E2" s="5" t="s">
        <v>2</v>
      </c>
      <c r="F2" s="1"/>
    </row>
    <row r="3" spans="1:6" x14ac:dyDescent="0.25">
      <c r="A3" s="4"/>
      <c r="B3" s="4"/>
      <c r="C3" s="4"/>
      <c r="D3" s="5"/>
      <c r="E3" s="5"/>
      <c r="F3" s="1"/>
    </row>
    <row r="4" spans="1:6" ht="19.5" customHeight="1" x14ac:dyDescent="0.25">
      <c r="A4" s="17" t="s">
        <v>12</v>
      </c>
      <c r="B4" s="12" t="s">
        <v>22</v>
      </c>
      <c r="C4" s="13" t="s">
        <v>32</v>
      </c>
      <c r="D4" s="10">
        <v>50</v>
      </c>
      <c r="E4" s="11">
        <f t="shared" ref="E4" si="0">+D4</f>
        <v>50</v>
      </c>
    </row>
    <row r="5" spans="1:6" ht="19.5" customHeight="1" x14ac:dyDescent="0.25">
      <c r="A5" s="18" t="s">
        <v>13</v>
      </c>
      <c r="B5" s="14" t="s">
        <v>23</v>
      </c>
      <c r="C5" s="15" t="s">
        <v>33</v>
      </c>
      <c r="D5" s="8">
        <v>71</v>
      </c>
      <c r="E5" s="11">
        <f t="shared" ref="E5:E14" si="1">+D5</f>
        <v>71</v>
      </c>
    </row>
    <row r="6" spans="1:6" ht="17.7" customHeight="1" x14ac:dyDescent="0.25">
      <c r="A6" s="17" t="s">
        <v>14</v>
      </c>
      <c r="B6" s="12" t="s">
        <v>24</v>
      </c>
      <c r="C6" s="13" t="s">
        <v>34</v>
      </c>
      <c r="D6" s="10">
        <v>85</v>
      </c>
      <c r="E6" s="11">
        <f t="shared" si="1"/>
        <v>85</v>
      </c>
    </row>
    <row r="7" spans="1:6" ht="21" customHeight="1" x14ac:dyDescent="0.25">
      <c r="A7" s="18" t="s">
        <v>15</v>
      </c>
      <c r="B7" s="14" t="s">
        <v>25</v>
      </c>
      <c r="C7" s="15" t="s">
        <v>35</v>
      </c>
      <c r="D7" s="8">
        <v>89</v>
      </c>
      <c r="E7" s="11">
        <f t="shared" si="1"/>
        <v>89</v>
      </c>
    </row>
    <row r="8" spans="1:6" ht="17.7" customHeight="1" x14ac:dyDescent="0.25">
      <c r="A8" s="17" t="s">
        <v>16</v>
      </c>
      <c r="B8" s="12" t="s">
        <v>26</v>
      </c>
      <c r="C8" s="13" t="s">
        <v>36</v>
      </c>
      <c r="D8" s="10">
        <v>76</v>
      </c>
      <c r="E8" s="11">
        <f t="shared" si="1"/>
        <v>76</v>
      </c>
    </row>
    <row r="9" spans="1:6" ht="30.75" customHeight="1" x14ac:dyDescent="0.25">
      <c r="A9" s="18" t="s">
        <v>17</v>
      </c>
      <c r="B9" s="14" t="s">
        <v>27</v>
      </c>
      <c r="C9" s="15" t="s">
        <v>37</v>
      </c>
      <c r="D9" s="10">
        <v>78</v>
      </c>
      <c r="E9" s="11">
        <f t="shared" si="1"/>
        <v>78</v>
      </c>
    </row>
    <row r="10" spans="1:6" ht="30.75" customHeight="1" x14ac:dyDescent="0.25">
      <c r="A10" s="17" t="s">
        <v>18</v>
      </c>
      <c r="B10" s="12" t="s">
        <v>28</v>
      </c>
      <c r="C10" s="13" t="s">
        <v>38</v>
      </c>
      <c r="D10" s="10">
        <v>76</v>
      </c>
      <c r="E10" s="11">
        <f t="shared" si="1"/>
        <v>76</v>
      </c>
    </row>
    <row r="11" spans="1:6" ht="19.5" customHeight="1" x14ac:dyDescent="0.25">
      <c r="A11" s="18" t="s">
        <v>19</v>
      </c>
      <c r="B11" s="14" t="s">
        <v>29</v>
      </c>
      <c r="C11" s="15" t="s">
        <v>39</v>
      </c>
      <c r="D11" s="16">
        <v>52</v>
      </c>
      <c r="E11" s="11">
        <f t="shared" si="1"/>
        <v>52</v>
      </c>
    </row>
    <row r="12" spans="1:6" ht="19.5" customHeight="1" x14ac:dyDescent="0.25">
      <c r="A12" s="17" t="s">
        <v>20</v>
      </c>
      <c r="B12" s="12" t="s">
        <v>30</v>
      </c>
      <c r="C12" s="13" t="s">
        <v>40</v>
      </c>
      <c r="D12" s="6">
        <v>78</v>
      </c>
      <c r="E12" s="11">
        <f t="shared" si="1"/>
        <v>78</v>
      </c>
    </row>
    <row r="13" spans="1:6" ht="19.5" customHeight="1" x14ac:dyDescent="0.25">
      <c r="A13" s="18" t="s">
        <v>21</v>
      </c>
      <c r="B13" s="14" t="s">
        <v>31</v>
      </c>
      <c r="C13" s="15" t="s">
        <v>41</v>
      </c>
      <c r="D13" s="6">
        <v>76</v>
      </c>
      <c r="E13" s="11">
        <f t="shared" si="1"/>
        <v>76</v>
      </c>
    </row>
    <row r="14" spans="1:6" ht="19.5" customHeight="1" x14ac:dyDescent="0.25">
      <c r="A14" s="19" t="s">
        <v>42</v>
      </c>
      <c r="B14" s="19" t="s">
        <v>42</v>
      </c>
      <c r="C14" s="20">
        <v>1808495</v>
      </c>
      <c r="D14" s="8">
        <v>89</v>
      </c>
      <c r="E14" s="11">
        <f t="shared" si="1"/>
        <v>89</v>
      </c>
    </row>
    <row r="15" spans="1:6" ht="19.5" customHeight="1" x14ac:dyDescent="0.25">
      <c r="A15" s="12"/>
      <c r="B15" s="12"/>
      <c r="C15" s="13"/>
      <c r="D15" s="10"/>
      <c r="E15" s="11"/>
    </row>
    <row r="16" spans="1:6" ht="27.6" customHeight="1" thickBot="1" x14ac:dyDescent="0.3">
      <c r="A16" s="14"/>
      <c r="B16" s="14"/>
      <c r="C16" s="15"/>
      <c r="D16" s="6"/>
      <c r="E16" s="11"/>
    </row>
    <row r="17" spans="1:8" ht="18" customHeight="1" x14ac:dyDescent="0.25">
      <c r="A17" s="14"/>
      <c r="B17" s="14"/>
      <c r="C17" s="15"/>
      <c r="D17" s="10"/>
      <c r="E17" s="21"/>
      <c r="F17" s="22"/>
      <c r="G17" s="23" t="s">
        <v>11</v>
      </c>
      <c r="H17" s="24" t="s">
        <v>9</v>
      </c>
    </row>
    <row r="18" spans="1:8" ht="21" customHeight="1" x14ac:dyDescent="0.25">
      <c r="A18" s="14"/>
      <c r="B18" s="14"/>
      <c r="C18" s="15"/>
      <c r="D18" s="8"/>
      <c r="E18" s="21"/>
      <c r="F18" s="25" t="s">
        <v>4</v>
      </c>
      <c r="G18" s="26">
        <f>SUMIF(D4:D16,"&lt;&gt;0")/COUNTIF(D4:D16,"&lt;&gt;0")</f>
        <v>63.07692307692308</v>
      </c>
      <c r="H18" s="27">
        <f>SUMIF(E4:E16,"&lt;&gt;0")/COUNTIF(E4:E16,"&lt;&gt;0")</f>
        <v>63.07692307692308</v>
      </c>
    </row>
    <row r="19" spans="1:8" x14ac:dyDescent="0.25">
      <c r="A19" s="12"/>
      <c r="B19" s="12"/>
      <c r="C19" s="13"/>
      <c r="D19" s="8"/>
      <c r="E19" s="21"/>
      <c r="F19" s="25" t="s">
        <v>5</v>
      </c>
      <c r="G19" s="26">
        <f>STDEV(D4:D16)</f>
        <v>12.964286608708063</v>
      </c>
      <c r="H19" s="28">
        <f>STDEV(E4:E16)</f>
        <v>12.964286608708063</v>
      </c>
    </row>
    <row r="20" spans="1:8" x14ac:dyDescent="0.25">
      <c r="F20" s="25" t="s">
        <v>6</v>
      </c>
      <c r="G20" s="26">
        <f>MAX(D4:D16)</f>
        <v>89</v>
      </c>
      <c r="H20" s="28">
        <f>MAX(E4:E16)</f>
        <v>89</v>
      </c>
    </row>
    <row r="21" spans="1:8" x14ac:dyDescent="0.25">
      <c r="F21" s="25" t="s">
        <v>7</v>
      </c>
      <c r="G21" s="26">
        <f>MIN(D4:D16)</f>
        <v>50</v>
      </c>
      <c r="H21" s="28">
        <f>MIN(E4:E16)</f>
        <v>50</v>
      </c>
    </row>
    <row r="22" spans="1:8" ht="13.8" thickBot="1" x14ac:dyDescent="0.3">
      <c r="F22" s="29" t="s">
        <v>8</v>
      </c>
      <c r="G22" s="30">
        <f>COUNTIF(D4:D16,"&lt;40")</f>
        <v>0</v>
      </c>
      <c r="H22" s="31">
        <f>COUNTIF(E4:E16,"&lt;40")</f>
        <v>0</v>
      </c>
    </row>
  </sheetData>
  <sortState xmlns:xlrd2="http://schemas.microsoft.com/office/spreadsheetml/2017/richdata2" ref="A4:E19">
    <sortCondition ref="A4:A19"/>
  </sortState>
  <hyperlinks>
    <hyperlink ref="C4" r:id="rId1" xr:uid="{13894346-3184-4F48-872A-79D9E9BD4BCF}"/>
    <hyperlink ref="C5" r:id="rId2" xr:uid="{70EC9A51-F79D-4388-B810-F7D25EF5D30E}"/>
    <hyperlink ref="C6" r:id="rId3" xr:uid="{C9EF6B1E-542C-43C7-B3D3-1C83712D11F0}"/>
    <hyperlink ref="C7" r:id="rId4" xr:uid="{DBB57EE8-5D06-4FBD-8109-030A7952BEDA}"/>
    <hyperlink ref="C8" r:id="rId5" xr:uid="{E3BF5E74-8094-4562-99F5-14C76D3A0605}"/>
    <hyperlink ref="C9" r:id="rId6" xr:uid="{8C521525-52EA-4366-887B-1829DC542F0B}"/>
    <hyperlink ref="C10" r:id="rId7" xr:uid="{A57ED8A5-12B7-4BD1-B8BB-999616961011}"/>
    <hyperlink ref="C11" r:id="rId8" xr:uid="{650B0D7D-E8C4-4107-94FA-AAF3660A9013}"/>
    <hyperlink ref="C12" r:id="rId9" xr:uid="{CFF26578-9572-444F-8CEE-2428846F5DB9}"/>
    <hyperlink ref="C13" r:id="rId10" xr:uid="{FF8322C4-0418-462C-8311-D8A44C25AE52}"/>
    <hyperlink ref="A14" r:id="rId11" display="https://moodle.uwtsd.ac.uk/user/view.php?id=12624&amp;course=11826" xr:uid="{F2D52860-67F5-4BA4-B216-698FF196524F}"/>
    <hyperlink ref="B14" r:id="rId12" display="https://moodle.uwtsd.ac.uk/user/view.php?id=12624&amp;course=11826" xr:uid="{25042533-E606-4CC4-9595-A8B1014A16FD}"/>
  </hyperlinks>
  <pageMargins left="0.70866141732283472" right="0.70866141732283472" top="0.94488188976377963" bottom="0.74803149606299213" header="0.19685039370078741" footer="0.31496062992125984"/>
  <pageSetup paperSize="9" orientation="landscape" r:id="rId13"/>
  <headerFooter>
    <oddHeader xml:space="preserve">&amp;CEthical Hacking
MSc Cyber Security and Forensics
ACCA7033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Sheet1!ExternalData_1</vt:lpstr>
      <vt:lpstr>Sheet1!Print_Area</vt:lpstr>
      <vt:lpstr>Sheet1!Print_Titles</vt:lpstr>
    </vt:vector>
  </TitlesOfParts>
  <Company>Coventry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aa9735</dc:creator>
  <cp:lastModifiedBy>Dr Carlene Campbell</cp:lastModifiedBy>
  <cp:lastPrinted>2013-05-30T08:16:10Z</cp:lastPrinted>
  <dcterms:created xsi:type="dcterms:W3CDTF">2011-10-03T16:29:17Z</dcterms:created>
  <dcterms:modified xsi:type="dcterms:W3CDTF">2026-01-23T17:09:46Z</dcterms:modified>
</cp:coreProperties>
</file>