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08506_student_uwtsd_ac_uk/Documents/1_4_STUDY SKILLS/"/>
    </mc:Choice>
  </mc:AlternateContent>
  <xr:revisionPtr revIDLastSave="2" documentId="8_{05CC8253-43BE-4C88-8B07-37B131658592}" xr6:coauthVersionLast="36" xr6:coauthVersionMax="36" xr10:uidLastSave="{CD3B64AF-DE0D-4EFF-8A68-53F9F3D0D5E1}"/>
  <bookViews>
    <workbookView xWindow="0" yWindow="0" windowWidth="21570" windowHeight="7980" xr2:uid="{C0F62CEA-2EDD-4155-A926-17A5CEB7C6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G3" i="1"/>
  <c r="G4" i="1"/>
  <c r="G5" i="1"/>
  <c r="G6" i="1"/>
  <c r="G7" i="1"/>
  <c r="G8" i="1"/>
  <c r="G9" i="1"/>
  <c r="G10" i="1"/>
  <c r="G11" i="1"/>
  <c r="G12" i="1"/>
  <c r="B13" i="1"/>
</calcChain>
</file>

<file path=xl/sharedStrings.xml><?xml version="1.0" encoding="utf-8"?>
<sst xmlns="http://schemas.openxmlformats.org/spreadsheetml/2006/main" count="19" uniqueCount="19">
  <si>
    <t xml:space="preserve">Country 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</si>
  <si>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</si>
  <si>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</si>
  <si>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</si>
  <si>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</si>
  <si>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</si>
  <si>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</si>
  <si>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</si>
  <si>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</si>
  <si>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</si>
  <si>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</si>
  <si>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</si>
  <si>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2010</t>
  </si>
  <si>
    <t>2011</t>
  </si>
  <si>
    <t>2012</t>
  </si>
  <si>
    <t>2013</t>
  </si>
  <si>
    <t>2014</t>
  </si>
  <si>
    <t>Average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</si>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</sst>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alignment horizontal="general" vertical="bottom" textRotation="0" wrapText="1" indent="0" justifyLastLine="0" shrinkToFit="0" readingOrder="0"/>
    </dxf>
    <dxf>
      <numFmt numFmtId="0" formatCode="General"/>
    </dxf>
    <dxf>
      <alignment horizontal="general" vertical="bottom" textRotation="0" wrapText="1" indent="0" justifyLastLine="0" shrinkToFit="0" readingOrder="0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New Passenger Car Registrations 2012 and 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2"/>
          <c:order val="2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58-47A6-AC77-AC71917422E7}"/>
            </c:ext>
          </c:extLst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58-47A6-AC77-AC7191742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8896808"/>
        <c:axId val="405908384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Sheet1!$B$2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Sheet1!$B$3:$B$12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11471200</c:v>
                      </c:pt>
                      <c:pt idx="1">
                        <c:v>2251669</c:v>
                      </c:pt>
                      <c:pt idx="2">
                        <c:v>2916260</c:v>
                      </c:pt>
                      <c:pt idx="3">
                        <c:v>2795088</c:v>
                      </c:pt>
                      <c:pt idx="4">
                        <c:v>1960282</c:v>
                      </c:pt>
                      <c:pt idx="5">
                        <c:v>4798400</c:v>
                      </c:pt>
                      <c:pt idx="6">
                        <c:v>1757100</c:v>
                      </c:pt>
                      <c:pt idx="7">
                        <c:v>982015</c:v>
                      </c:pt>
                      <c:pt idx="8">
                        <c:v>2030846</c:v>
                      </c:pt>
                      <c:pt idx="9">
                        <c:v>5638400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C58-47A6-AC77-AC71917422E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Sheet1!$C$2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  <a:sp3d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Sheet1!$C$3:$C$12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14472400</c:v>
                      </c:pt>
                      <c:pt idx="1">
                        <c:v>2204229</c:v>
                      </c:pt>
                      <c:pt idx="2">
                        <c:v>3173634</c:v>
                      </c:pt>
                      <c:pt idx="3">
                        <c:v>1946373</c:v>
                      </c:pt>
                      <c:pt idx="4">
                        <c:v>1748143</c:v>
                      </c:pt>
                      <c:pt idx="5">
                        <c:v>3524789</c:v>
                      </c:pt>
                      <c:pt idx="6">
                        <c:v>2653408</c:v>
                      </c:pt>
                      <c:pt idx="7">
                        <c:v>808059</c:v>
                      </c:pt>
                      <c:pt idx="8">
                        <c:v>1941253</c:v>
                      </c:pt>
                      <c:pt idx="9">
                        <c:v>6089421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FC58-47A6-AC77-AC71917422E7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Sheet1!$F$2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  <a:sp3d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Sheet1!$F$3:$F$12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19919795</c:v>
                      </c:pt>
                      <c:pt idx="1">
                        <c:v>1495000</c:v>
                      </c:pt>
                      <c:pt idx="2">
                        <c:v>5604026</c:v>
                      </c:pt>
                      <c:pt idx="3">
                        <c:v>3158215</c:v>
                      </c:pt>
                      <c:pt idx="4">
                        <c:v>401317</c:v>
                      </c:pt>
                      <c:pt idx="5">
                        <c:v>8277070</c:v>
                      </c:pt>
                      <c:pt idx="6">
                        <c:v>1683677</c:v>
                      </c:pt>
                      <c:pt idx="7">
                        <c:v>1898342</c:v>
                      </c:pt>
                      <c:pt idx="8">
                        <c:v>1528148</c:v>
                      </c:pt>
                      <c:pt idx="9">
                        <c:v>4253098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C58-47A6-AC77-AC71917422E7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Sheet1!$G$2</c15:sqref>
                        </c15:formulaRef>
                      </c:ext>
                    </c:extLst>
                    <c:strCache>
                      <c:ptCount val="1"/>
                      <c:pt idx="0">
                        <c:v>Average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  <a:sp3d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Italy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Sheet1!$G$3:$G$12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15428947.199999999</c:v>
                      </c:pt>
                      <c:pt idx="1">
                        <c:v>1861931.6</c:v>
                      </c:pt>
                      <c:pt idx="2">
                        <c:v>4043280.8</c:v>
                      </c:pt>
                      <c:pt idx="3">
                        <c:v>2738699.8</c:v>
                      </c:pt>
                      <c:pt idx="4">
                        <c:v>1180059.2</c:v>
                      </c:pt>
                      <c:pt idx="5">
                        <c:v>5872365</c:v>
                      </c:pt>
                      <c:pt idx="6">
                        <c:v>2189786.4</c:v>
                      </c:pt>
                      <c:pt idx="7">
                        <c:v>1221541</c:v>
                      </c:pt>
                      <c:pt idx="8">
                        <c:v>1810923.6</c:v>
                      </c:pt>
                      <c:pt idx="9">
                        <c:v>5515357.4000000004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FC58-47A6-AC77-AC71917422E7}"/>
                  </c:ext>
                </c:extLst>
              </c15:ser>
            </c15:filteredBarSeries>
          </c:ext>
        </c:extLst>
      </c:bar3DChart>
      <c:catAx>
        <c:axId val="34889680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908384"/>
        <c:crosses val="autoZero"/>
        <c:auto val="1"/>
        <c:lblAlgn val="ctr"/>
        <c:lblOffset val="100"/>
        <c:noMultiLvlLbl val="0"/>
      </c:catAx>
      <c:valAx>
        <c:axId val="40590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Units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896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</xdr:row>
      <xdr:rowOff>33336</xdr:rowOff>
    </xdr:from>
    <xdr:to>
      <xdr:col>20</xdr:col>
      <xdr:colOff>600075</xdr:colOff>
      <xdr:row>23</xdr:row>
      <xdr:rowOff>95249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200B6FD-8671-4754-AC51-84E8945F59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5E7289-C53B-45ED-AA20-510FCA561CF0}" name="Table2" displayName="Table2" ref="A2:G13" totalsRowCount="1" headerRowDxfId="3">
  <autoFilter ref="A2:G12" xr:uid="{519B9A26-B658-4141-AE14-EA1084390078}"/>
  <sortState ref="A3:F12">
    <sortCondition ref="A2:A12"/>
  </sortState>
  <tableColumns count="7">
    <tableColumn id="1" xr3:uid="{BEEEAD6F-5E3D-4B1B-A964-11C6CB9F3DA3}" name="Country " totalsRowLabel="TOTAL" dataDxfId="2" totalsRowDxfId="0"/>
    <tableColumn id="2" xr3:uid="{3731F65E-FDF2-4A4E-A354-9A092CDF607E}" name="2010" totalsRowFunction="sum"/>
    <tableColumn id="3" xr3:uid="{488B4B2A-ADA4-46BA-94AA-6816BA3E0FB4}" name="2011" totalsRowFunction="sum"/>
    <tableColumn id="4" xr3:uid="{EDB535BA-F193-44CA-B433-151171E75B43}" name="2012" totalsRowFunction="sum"/>
    <tableColumn id="5" xr3:uid="{153DE0C6-5B00-4094-AFD2-22AD85841C1D}" name="2013" totalsRowFunction="sum"/>
    <tableColumn id="6" xr3:uid="{400D812C-C834-44E2-BA05-23EA44D4D5BD}" name="2014" totalsRowFunction="sum"/>
    <tableColumn id="7" xr3:uid="{7B829C04-ABE3-404D-ADF6-F02213F1751B}" name="Average" totalsRowFunction="sum" dataDxfId="1">
      <calculatedColumnFormula>AVERAGE(Table2[[#This Row],[2010]:[2014]])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4469-EF6E-480F-83F7-59221345AFD5}">
  <dimension ref="A1:G13"/>
  <sheetViews>
    <sheetView tabSelected="1" zoomScale="85" zoomScaleNormal="85" workbookViewId="0">
      <selection sqref="A1:G1"/>
    </sheetView>
  </sheetViews>
  <sheetFormatPr defaultRowHeight="15" x14ac:dyDescent="0.25"/>
  <cols>
    <col min="1" max="1" width="10.5703125" customWidth="1"/>
    <col min="2" max="6" width="12.7109375" bestFit="1" customWidth="1"/>
    <col min="7" max="7" width="11.85546875" customWidth="1"/>
  </cols>
  <sheetData>
    <row r="1" spans="1:7" x14ac:dyDescent="0.25">
      <c r="A1" s="4" t="s">
        <v>1</v>
      </c>
      <c r="B1" s="4"/>
      <c r="C1" s="4"/>
      <c r="D1" s="4"/>
      <c r="E1" s="4"/>
      <c r="F1" s="4"/>
      <c r="G1" s="4"/>
    </row>
    <row r="2" spans="1:7" x14ac:dyDescent="0.25">
      <c r="A2" s="2" t="s">
        <v>0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</row>
    <row r="3" spans="1:7" x14ac:dyDescent="0.25">
      <c r="A3" s="1" t="s">
        <v>2</v>
      </c>
      <c r="B3">
        <v>11471200</v>
      </c>
      <c r="C3">
        <v>14472400</v>
      </c>
      <c r="D3">
        <v>13196128</v>
      </c>
      <c r="E3">
        <v>18085213</v>
      </c>
      <c r="F3">
        <v>19919795</v>
      </c>
      <c r="G3">
        <f>AVERAGE(Table2[[#This Row],[2010]:[2014]])</f>
        <v>15428947.199999999</v>
      </c>
    </row>
    <row r="4" spans="1:7" x14ac:dyDescent="0.25">
      <c r="A4" s="1" t="s">
        <v>7</v>
      </c>
      <c r="B4">
        <v>2251669</v>
      </c>
      <c r="C4">
        <v>2204229</v>
      </c>
      <c r="D4">
        <v>1898760</v>
      </c>
      <c r="E4">
        <v>1460000</v>
      </c>
      <c r="F4">
        <v>1495000</v>
      </c>
      <c r="G4">
        <f>AVERAGE(Table2[[#This Row],[2010]:[2014]])</f>
        <v>1861931.6</v>
      </c>
    </row>
    <row r="5" spans="1:7" x14ac:dyDescent="0.25">
      <c r="A5" s="1" t="s">
        <v>5</v>
      </c>
      <c r="B5">
        <v>2916260</v>
      </c>
      <c r="C5">
        <v>3173634</v>
      </c>
      <c r="D5">
        <v>3082580</v>
      </c>
      <c r="E5">
        <v>5439904</v>
      </c>
      <c r="F5">
        <v>5604026</v>
      </c>
      <c r="G5">
        <f>AVERAGE(Table2[[#This Row],[2010]:[2014]])</f>
        <v>4043280.8</v>
      </c>
    </row>
    <row r="6" spans="1:7" x14ac:dyDescent="0.25">
      <c r="A6" s="1" t="s">
        <v>8</v>
      </c>
      <c r="B6">
        <v>2795088</v>
      </c>
      <c r="C6">
        <v>1946373</v>
      </c>
      <c r="D6">
        <v>2654835</v>
      </c>
      <c r="E6">
        <v>3138988</v>
      </c>
      <c r="F6">
        <v>3158215</v>
      </c>
      <c r="G6">
        <f>AVERAGE(Table2[[#This Row],[2010]:[2014]])</f>
        <v>2738699.8</v>
      </c>
    </row>
    <row r="7" spans="1:7" x14ac:dyDescent="0.25">
      <c r="A7" s="1" t="s">
        <v>10</v>
      </c>
      <c r="B7">
        <v>1960282</v>
      </c>
      <c r="C7">
        <v>1748143</v>
      </c>
      <c r="D7">
        <v>1402089</v>
      </c>
      <c r="E7">
        <v>388465</v>
      </c>
      <c r="F7">
        <v>401317</v>
      </c>
      <c r="G7">
        <f>AVERAGE(Table2[[#This Row],[2010]:[2014]])</f>
        <v>1180059.2</v>
      </c>
    </row>
    <row r="8" spans="1:7" x14ac:dyDescent="0.25">
      <c r="A8" s="1" t="s">
        <v>4</v>
      </c>
      <c r="B8">
        <v>4798400</v>
      </c>
      <c r="C8">
        <v>3524789</v>
      </c>
      <c r="D8">
        <v>4572333</v>
      </c>
      <c r="E8">
        <v>8189233</v>
      </c>
      <c r="F8">
        <v>8277070</v>
      </c>
      <c r="G8">
        <f>AVERAGE(Table2[[#This Row],[2010]:[2014]])</f>
        <v>5872365</v>
      </c>
    </row>
    <row r="9" spans="1:7" x14ac:dyDescent="0.25">
      <c r="A9" s="1" t="s">
        <v>6</v>
      </c>
      <c r="B9">
        <v>1757100</v>
      </c>
      <c r="C9">
        <v>2653408</v>
      </c>
      <c r="D9">
        <v>2935111</v>
      </c>
      <c r="E9">
        <v>1919636</v>
      </c>
      <c r="F9">
        <v>1683677</v>
      </c>
      <c r="G9">
        <f>AVERAGE(Table2[[#This Row],[2010]:[2014]])</f>
        <v>2189786.4</v>
      </c>
    </row>
    <row r="10" spans="1:7" x14ac:dyDescent="0.25">
      <c r="A10" s="1" t="s">
        <v>11</v>
      </c>
      <c r="B10">
        <v>982015</v>
      </c>
      <c r="C10">
        <v>808059</v>
      </c>
      <c r="D10">
        <v>699589</v>
      </c>
      <c r="E10">
        <v>1719700</v>
      </c>
      <c r="F10">
        <v>1898342</v>
      </c>
      <c r="G10">
        <f>AVERAGE(Table2[[#This Row],[2010]:[2014]])</f>
        <v>1221541</v>
      </c>
    </row>
    <row r="11" spans="1:7" ht="30" x14ac:dyDescent="0.25">
      <c r="A11" s="1" t="s">
        <v>9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  <c r="G11">
        <f>AVERAGE(Table2[[#This Row],[2010]:[2014]])</f>
        <v>1810923.6</v>
      </c>
    </row>
    <row r="12" spans="1:7" ht="45" x14ac:dyDescent="0.25">
      <c r="A12" s="1" t="s">
        <v>3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  <c r="G12">
        <f>AVERAGE(Table2[[#This Row],[2010]:[2014]])</f>
        <v>5515357.4000000004</v>
      </c>
    </row>
    <row r="13" spans="1:7" x14ac:dyDescent="0.25">
      <c r="A13" s="1" t="s">
        <v>18</v>
      </c>
      <c r="B13">
        <f>SUBTOTAL(109,Table2[2010])</f>
        <v>36601260</v>
      </c>
      <c r="C13">
        <f>SUBTOTAL(109,Table2[2011])</f>
        <v>38561709</v>
      </c>
      <c r="D13">
        <f>SUBTOTAL(109,Table2[2012])</f>
        <v>39734944</v>
      </c>
      <c r="E13">
        <f>SUBTOTAL(109,Table2[2013])</f>
        <v>46197859</v>
      </c>
      <c r="F13">
        <f>SUBTOTAL(109,Table2[2014])</f>
        <v>48218688</v>
      </c>
      <c r="G13">
        <f>SUBTOTAL(109,Table2[Average])</f>
        <v>41862892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38E74B3C9A834F8A8E47B0BD2580C3" ma:contentTypeVersion="2" ma:contentTypeDescription="Create a new document." ma:contentTypeScope="" ma:versionID="0a50801ffc88f43f06a0d52c6de40299">
  <xsd:schema xmlns:xsd="http://www.w3.org/2001/XMLSchema" xmlns:xs="http://www.w3.org/2001/XMLSchema" xmlns:p="http://schemas.microsoft.com/office/2006/metadata/properties" xmlns:ns3="38a49699-8251-46aa-85ce-476a66afaff0" targetNamespace="http://schemas.microsoft.com/office/2006/metadata/properties" ma:root="true" ma:fieldsID="bb3609a59f3c37bd47fc9871ecd4da38" ns3:_="">
    <xsd:import namespace="38a49699-8251-46aa-85ce-476a66afaff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a49699-8251-46aa-85ce-476a66afaf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79AA48-8782-4A83-9D3F-B9E3B2A375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a49699-8251-46aa-85ce-476a66afaf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266156-42D5-4D7C-B771-15C2557874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01BB93-5946-4799-8B62-4E20BB3CD47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38a49699-8251-46aa-85ce-476a66afaff0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Adams (1908506)</dc:creator>
  <cp:lastModifiedBy>David Adams (1908506)</cp:lastModifiedBy>
  <dcterms:created xsi:type="dcterms:W3CDTF">2019-11-01T17:32:34Z</dcterms:created>
  <dcterms:modified xsi:type="dcterms:W3CDTF">2019-11-01T17:47:48Z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0x0101009838E74B3C9A834F8A8E47B0BD2580C3</vt:lpwstr>
  </property>
</Properties>
</file>