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c-sm2\Desktop\"/>
    </mc:Choice>
  </mc:AlternateContent>
  <xr:revisionPtr revIDLastSave="0" documentId="8_{8CCD3D7E-E109-404E-BA5A-41CA08A3345B}" xr6:coauthVersionLast="47" xr6:coauthVersionMax="47" xr10:uidLastSave="{00000000-0000-0000-0000-000000000000}"/>
  <bookViews>
    <workbookView xWindow="-98" yWindow="-98" windowWidth="22695" windowHeight="14595" xr2:uid="{2A40CBE0-6109-40AA-BC5E-4B546CE93FA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H12" i="1" s="1"/>
  <c r="F13" i="1"/>
  <c r="F14" i="1"/>
  <c r="F15" i="1"/>
  <c r="F16" i="1"/>
  <c r="F4" i="1"/>
  <c r="H5" i="1"/>
  <c r="H9" i="1"/>
  <c r="H11" i="1"/>
  <c r="H13" i="1"/>
  <c r="H4" i="1"/>
  <c r="H6" i="1"/>
  <c r="H7" i="1"/>
  <c r="H8" i="1"/>
  <c r="H10" i="1"/>
  <c r="H14" i="1"/>
  <c r="H15" i="1"/>
  <c r="H16" i="1"/>
  <c r="E21" i="1"/>
  <c r="E20" i="1"/>
  <c r="E19" i="1"/>
  <c r="E18" i="1"/>
  <c r="F20" i="1" l="1"/>
  <c r="F18" i="1"/>
  <c r="F19" i="1"/>
  <c r="F21" i="1"/>
</calcChain>
</file>

<file path=xl/sharedStrings.xml><?xml version="1.0" encoding="utf-8"?>
<sst xmlns="http://schemas.openxmlformats.org/spreadsheetml/2006/main" count="39" uniqueCount="39">
  <si>
    <t xml:space="preserve">ACDA5008 </t>
  </si>
  <si>
    <t>DSP &amp; Comms</t>
  </si>
  <si>
    <t>Assignment</t>
  </si>
  <si>
    <t>Number</t>
  </si>
  <si>
    <t>First name</t>
  </si>
  <si>
    <t>Surname</t>
  </si>
  <si>
    <t>graded</t>
  </si>
  <si>
    <t>weighted</t>
  </si>
  <si>
    <t>P/F</t>
  </si>
  <si>
    <t xml:space="preserve">ETHAN MICHAEL </t>
  </si>
  <si>
    <t>ANDERSON</t>
  </si>
  <si>
    <t xml:space="preserve">DANIEL STEVEN </t>
  </si>
  <si>
    <t>BRIDGEWATER</t>
  </si>
  <si>
    <t>Molly</t>
  </si>
  <si>
    <t>Scarlet</t>
  </si>
  <si>
    <t xml:space="preserve">JOSEPH ADAM </t>
  </si>
  <si>
    <t>GILLESPIE</t>
  </si>
  <si>
    <t>ALEXANDER EDWIN LAWRENCE</t>
  </si>
  <si>
    <t>GRAVATT</t>
  </si>
  <si>
    <t xml:space="preserve">JAMES PHILIP </t>
  </si>
  <si>
    <t>HUNT</t>
  </si>
  <si>
    <t>ALISTAIR HAYDON PETER</t>
  </si>
  <si>
    <t>LOUNDS</t>
  </si>
  <si>
    <t>HENRY GEORGE TAYLOR</t>
  </si>
  <si>
    <t>RENNISON</t>
  </si>
  <si>
    <t xml:space="preserve">JACOB JAMES </t>
  </si>
  <si>
    <t>SMELT</t>
  </si>
  <si>
    <t xml:space="preserve">CERYS WILLOW </t>
  </si>
  <si>
    <t>VERSEY</t>
  </si>
  <si>
    <t xml:space="preserve">MARTIN JAMES </t>
  </si>
  <si>
    <t>WHITE</t>
  </si>
  <si>
    <t xml:space="preserve">OWEN ROY </t>
  </si>
  <si>
    <t>WILD</t>
  </si>
  <si>
    <t xml:space="preserve">HARRY JAMES </t>
  </si>
  <si>
    <t>WOOLLANDS</t>
  </si>
  <si>
    <t>Max</t>
  </si>
  <si>
    <t>Min</t>
  </si>
  <si>
    <t>Mean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</si>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</sst>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9" fontId="0" fillId="0" borderId="0" xfId="0" applyNumberFormat="1"/>
    <xf numFmtId="164" fontId="0" fillId="0" borderId="0" xfId="0" applyNumberFormat="1"/>
    <xf numFmtId="9" fontId="0" fillId="0" borderId="0" xfId="1" applyFont="1"/>
    <xf numFmtId="0" fontId="0" fillId="0" borderId="0" xfId="0" applyAlignment="1">
      <alignment horizontal="center"/>
    </xf>
  </cellXfs>
  <cellStyles count="2">
    <cellStyle name="Normal" xfId="0" builtinId="0"/>
    <cellStyle name="Percent" xfId="1" builtinId="5"/>
  </cellStyles>
  <dxfs count="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B9728-A8A9-43E1-9259-43A71630E0D7}">
  <dimension ref="A1:H21"/>
  <sheetViews>
    <sheetView tabSelected="1" workbookViewId="0">
      <selection activeCell="J14" sqref="J14"/>
    </sheetView>
  </sheetViews>
  <sheetFormatPr defaultRowHeight="14.25" x14ac:dyDescent="0.45"/>
  <cols>
    <col min="2" max="2" width="25.59765625" bestFit="1" customWidth="1"/>
    <col min="3" max="3" width="12.33203125" bestFit="1" customWidth="1"/>
    <col min="4" max="4" width="3.53125" customWidth="1"/>
    <col min="5" max="6" width="9.9296875" customWidth="1"/>
    <col min="7" max="7" width="4" customWidth="1"/>
    <col min="8" max="8" width="9.9296875" customWidth="1"/>
  </cols>
  <sheetData>
    <row r="1" spans="1:8" x14ac:dyDescent="0.45">
      <c r="A1" t="s">
        <v>0</v>
      </c>
      <c r="B1" t="s">
        <v>1</v>
      </c>
      <c r="D1" s="1"/>
    </row>
    <row r="2" spans="1:8" x14ac:dyDescent="0.45">
      <c r="E2" s="5" t="s">
        <v>2</v>
      </c>
      <c r="F2" s="2">
        <v>1</v>
      </c>
      <c r="G2" s="2"/>
    </row>
    <row r="3" spans="1:8" x14ac:dyDescent="0.45">
      <c r="A3" t="s">
        <v>3</v>
      </c>
      <c r="B3" t="s">
        <v>4</v>
      </c>
      <c r="C3" t="s">
        <v>5</v>
      </c>
      <c r="E3" t="s">
        <v>6</v>
      </c>
      <c r="F3" t="s">
        <v>7</v>
      </c>
      <c r="H3" t="s">
        <v>8</v>
      </c>
    </row>
    <row r="4" spans="1:8" x14ac:dyDescent="0.45">
      <c r="A4">
        <v>2214407</v>
      </c>
      <c r="B4" t="s">
        <v>9</v>
      </c>
      <c r="C4" t="s">
        <v>10</v>
      </c>
      <c r="D4" s="2"/>
      <c r="E4" s="2">
        <v>0.64</v>
      </c>
      <c r="F4" s="3">
        <f>E4*F$2</f>
        <v>0.64</v>
      </c>
      <c r="G4" s="3"/>
      <c r="H4" t="str">
        <f>IF(_xlfn.CEILING.MATH(F4,0.01)&gt;=40%,"Pass",IF(_xlfn.CEILING.MATH(F4,0.01)&gt;=30%,"Condonable","Fail"))</f>
        <v>Pass</v>
      </c>
    </row>
    <row r="5" spans="1:8" x14ac:dyDescent="0.45">
      <c r="A5">
        <v>2218703</v>
      </c>
      <c r="B5" t="s">
        <v>11</v>
      </c>
      <c r="C5" t="s">
        <v>12</v>
      </c>
      <c r="D5" s="2"/>
      <c r="E5" s="2">
        <v>0.66</v>
      </c>
      <c r="F5" s="3">
        <f t="shared" ref="F5:F16" si="0">E5*F$2</f>
        <v>0.66</v>
      </c>
      <c r="G5" s="3"/>
      <c r="H5" t="str">
        <f t="shared" ref="H5:H16" si="1">IF(_xlfn.CEILING.MATH(F5,0.01)&gt;=40%,"Pass",IF(_xlfn.CEILING.MATH(F5,0.01)&gt;=30%,"Condonable","Fail"))</f>
        <v>Pass</v>
      </c>
    </row>
    <row r="6" spans="1:8" x14ac:dyDescent="0.45">
      <c r="A6">
        <v>2216419</v>
      </c>
      <c r="B6" t="s">
        <v>13</v>
      </c>
      <c r="C6" t="s">
        <v>14</v>
      </c>
      <c r="D6" s="2"/>
      <c r="E6" s="2">
        <v>0.4</v>
      </c>
      <c r="F6" s="3">
        <f t="shared" si="0"/>
        <v>0.4</v>
      </c>
      <c r="G6" s="3"/>
      <c r="H6" t="str">
        <f t="shared" si="1"/>
        <v>Pass</v>
      </c>
    </row>
    <row r="7" spans="1:8" x14ac:dyDescent="0.45">
      <c r="A7">
        <v>2214885</v>
      </c>
      <c r="B7" t="s">
        <v>15</v>
      </c>
      <c r="C7" t="s">
        <v>16</v>
      </c>
      <c r="D7" s="2"/>
      <c r="E7" s="2">
        <v>0.68</v>
      </c>
      <c r="F7" s="3">
        <f t="shared" si="0"/>
        <v>0.68</v>
      </c>
      <c r="G7" s="3"/>
      <c r="H7" t="str">
        <f t="shared" si="1"/>
        <v>Pass</v>
      </c>
    </row>
    <row r="8" spans="1:8" x14ac:dyDescent="0.45">
      <c r="A8">
        <v>2217176</v>
      </c>
      <c r="B8" t="s">
        <v>17</v>
      </c>
      <c r="C8" t="s">
        <v>18</v>
      </c>
      <c r="D8" s="2"/>
      <c r="E8" s="2">
        <v>0.41</v>
      </c>
      <c r="F8" s="3">
        <f t="shared" si="0"/>
        <v>0.41</v>
      </c>
      <c r="G8" s="3"/>
      <c r="H8" t="str">
        <f t="shared" si="1"/>
        <v>Pass</v>
      </c>
    </row>
    <row r="9" spans="1:8" x14ac:dyDescent="0.45">
      <c r="A9">
        <v>2215832</v>
      </c>
      <c r="B9" t="s">
        <v>19</v>
      </c>
      <c r="C9" t="s">
        <v>20</v>
      </c>
      <c r="D9" s="2"/>
      <c r="E9" s="2">
        <v>0.72</v>
      </c>
      <c r="F9" s="3">
        <f t="shared" si="0"/>
        <v>0.72</v>
      </c>
      <c r="G9" s="3"/>
      <c r="H9" t="str">
        <f t="shared" si="1"/>
        <v>Pass</v>
      </c>
    </row>
    <row r="10" spans="1:8" x14ac:dyDescent="0.45">
      <c r="A10">
        <v>2227990</v>
      </c>
      <c r="B10" t="s">
        <v>21</v>
      </c>
      <c r="C10" t="s">
        <v>22</v>
      </c>
      <c r="D10" s="2"/>
      <c r="E10" s="2">
        <v>0.65</v>
      </c>
      <c r="F10" s="3">
        <f t="shared" si="0"/>
        <v>0.65</v>
      </c>
      <c r="G10" s="3"/>
      <c r="H10" t="str">
        <f t="shared" si="1"/>
        <v>Pass</v>
      </c>
    </row>
    <row r="11" spans="1:8" x14ac:dyDescent="0.45">
      <c r="A11">
        <v>2218326</v>
      </c>
      <c r="B11" t="s">
        <v>23</v>
      </c>
      <c r="C11" t="s">
        <v>24</v>
      </c>
      <c r="D11" s="2"/>
      <c r="E11" s="2">
        <v>0</v>
      </c>
      <c r="F11" s="3">
        <f t="shared" si="0"/>
        <v>0</v>
      </c>
      <c r="G11" s="3"/>
      <c r="H11" t="str">
        <f t="shared" si="1"/>
        <v>Fail</v>
      </c>
    </row>
    <row r="12" spans="1:8" x14ac:dyDescent="0.45">
      <c r="A12">
        <v>2215291</v>
      </c>
      <c r="B12" t="s">
        <v>25</v>
      </c>
      <c r="C12" t="s">
        <v>26</v>
      </c>
      <c r="D12" s="2"/>
      <c r="E12" s="2">
        <v>0</v>
      </c>
      <c r="F12" s="3">
        <f t="shared" si="0"/>
        <v>0</v>
      </c>
      <c r="G12" s="3"/>
      <c r="H12" t="str">
        <f t="shared" si="1"/>
        <v>Fail</v>
      </c>
    </row>
    <row r="13" spans="1:8" x14ac:dyDescent="0.45">
      <c r="A13">
        <v>2217178</v>
      </c>
      <c r="B13" t="s">
        <v>27</v>
      </c>
      <c r="C13" t="s">
        <v>28</v>
      </c>
      <c r="D13" s="2"/>
      <c r="E13" s="2">
        <v>0.71</v>
      </c>
      <c r="F13" s="3">
        <f t="shared" si="0"/>
        <v>0.71</v>
      </c>
      <c r="G13" s="3"/>
      <c r="H13" t="str">
        <f t="shared" si="1"/>
        <v>Pass</v>
      </c>
    </row>
    <row r="14" spans="1:8" x14ac:dyDescent="0.45">
      <c r="A14">
        <v>2218704</v>
      </c>
      <c r="B14" t="s">
        <v>29</v>
      </c>
      <c r="C14" t="s">
        <v>30</v>
      </c>
      <c r="D14" s="2"/>
      <c r="E14" s="2">
        <v>0.59</v>
      </c>
      <c r="F14" s="3">
        <f t="shared" si="0"/>
        <v>0.59</v>
      </c>
      <c r="G14" s="3"/>
      <c r="H14" t="str">
        <f t="shared" si="1"/>
        <v>Pass</v>
      </c>
    </row>
    <row r="15" spans="1:8" x14ac:dyDescent="0.45">
      <c r="A15">
        <v>2214461</v>
      </c>
      <c r="B15" t="s">
        <v>31</v>
      </c>
      <c r="C15" t="s">
        <v>32</v>
      </c>
      <c r="D15" s="2"/>
      <c r="E15" s="2">
        <v>0.54</v>
      </c>
      <c r="F15" s="3">
        <f t="shared" si="0"/>
        <v>0.54</v>
      </c>
      <c r="G15" s="3"/>
      <c r="H15" t="str">
        <f t="shared" si="1"/>
        <v>Pass</v>
      </c>
    </row>
    <row r="16" spans="1:8" x14ac:dyDescent="0.45">
      <c r="A16">
        <v>2214706</v>
      </c>
      <c r="B16" t="s">
        <v>33</v>
      </c>
      <c r="C16" t="s">
        <v>34</v>
      </c>
      <c r="D16" s="2"/>
      <c r="E16" s="2">
        <v>0.69</v>
      </c>
      <c r="F16" s="3">
        <f t="shared" si="0"/>
        <v>0.69</v>
      </c>
      <c r="G16" s="3"/>
      <c r="H16" t="str">
        <f t="shared" si="1"/>
        <v>Pass</v>
      </c>
    </row>
    <row r="18" spans="3:7" x14ac:dyDescent="0.45">
      <c r="C18" t="s">
        <v>35</v>
      </c>
      <c r="D18" s="2"/>
      <c r="E18" s="2">
        <f>MAX(E4:E16)</f>
        <v>0.72</v>
      </c>
      <c r="F18" s="2">
        <f>MAX(F4:F16)</f>
        <v>0.72</v>
      </c>
      <c r="G18" s="2"/>
    </row>
    <row r="19" spans="3:7" x14ac:dyDescent="0.45">
      <c r="C19" t="s">
        <v>36</v>
      </c>
      <c r="D19" s="2"/>
      <c r="E19" s="2">
        <f>MIN(E4:E16)</f>
        <v>0</v>
      </c>
      <c r="F19" s="2">
        <f>MIN(F4:F16)</f>
        <v>0</v>
      </c>
      <c r="G19" s="2"/>
    </row>
    <row r="20" spans="3:7" x14ac:dyDescent="0.45">
      <c r="C20" t="s">
        <v>37</v>
      </c>
      <c r="D20" s="2"/>
      <c r="E20" s="2">
        <f>AVERAGE(E4:E16)</f>
        <v>0.5146153846153847</v>
      </c>
      <c r="F20" s="2">
        <f>AVERAGE(F4:F16)</f>
        <v>0.5146153846153847</v>
      </c>
      <c r="G20" s="2"/>
    </row>
    <row r="21" spans="3:7" x14ac:dyDescent="0.45">
      <c r="C21" t="s">
        <v>38</v>
      </c>
      <c r="D21" s="4"/>
      <c r="E21" s="4">
        <f>_xlfn.STDEV.P(E4:E16)</f>
        <v>0.24078766211093955</v>
      </c>
      <c r="F21" s="4">
        <f>_xlfn.STDEV.P(F4:F16)</f>
        <v>0.24078766211093955</v>
      </c>
      <c r="G21" s="4"/>
    </row>
  </sheetData>
  <conditionalFormatting sqref="E4:E16">
    <cfRule type="cellIs" dxfId="5" priority="3" operator="greaterThan">
      <formula>0.4</formula>
    </cfRule>
    <cfRule type="cellIs" dxfId="4" priority="4" operator="equal">
      <formula>0.4</formula>
    </cfRule>
    <cfRule type="cellIs" dxfId="3" priority="5" operator="lessThan">
      <formula>0.4</formula>
    </cfRule>
  </conditionalFormatting>
  <conditionalFormatting sqref="H1:H16">
    <cfRule type="cellIs" dxfId="2" priority="1" operator="equal">
      <formula>"Condonable"</formula>
    </cfRule>
  </conditionalFormatting>
  <conditionalFormatting sqref="H4:H16">
    <cfRule type="cellIs" dxfId="1" priority="2" operator="equal">
      <formula>"Pass"</formula>
    </cfRule>
    <cfRule type="containsText" dxfId="0" priority="6" operator="containsText" text="Fail">
      <formula>NOT(ISERROR(SEARCH("Fail",H4)))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2025-02-14T12:24:54Z</dcterms:created>
  <dcterms:modified xsi:type="dcterms:W3CDTF">2025-02-14T12:27:19Z</dcterms:modified>
</cp:coreProperties>
</file>