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UWTSD\SBMA7103 STM\Case Studies\"/>
    </mc:Choice>
  </mc:AlternateContent>
  <bookViews>
    <workbookView xWindow="0" yWindow="0" windowWidth="21600" windowHeight="9735"/>
  </bookViews>
  <sheets>
    <sheet name="Sheet1" sheetId="1" r:id="rId1"/>
    <sheet name="Sheet2" sheetId="2" r:id="rId2"/>
    <sheet name="Sheet3" sheetId="3" r:id="rId3"/>
  </sheets>
  <definedNames>
    <definedName name="_xlnm.Print_Area" localSheetId="0">Sheet1!$B$45:$G$73</definedName>
  </definedNames>
  <calcPr calcId="152511"/>
</workbook>
</file>

<file path=xl/calcChain.xml><?xml version="1.0" encoding="utf-8"?>
<calcChain xmlns="http://schemas.openxmlformats.org/spreadsheetml/2006/main">
  <c r="C72" i="1" l="1"/>
  <c r="C70" i="1"/>
  <c r="C71" i="1"/>
  <c r="D70" i="1"/>
  <c r="E70" i="1"/>
  <c r="F70" i="1"/>
  <c r="G70" i="1"/>
  <c r="C36" i="1"/>
  <c r="C50" i="1" s="1"/>
  <c r="D47" i="1"/>
  <c r="E47" i="1"/>
  <c r="F47" i="1"/>
  <c r="G47" i="1"/>
  <c r="C47" i="1"/>
  <c r="E48" i="1"/>
  <c r="F48" i="1"/>
  <c r="C48" i="1"/>
  <c r="D57" i="1"/>
  <c r="E57" i="1"/>
  <c r="F57" i="1"/>
  <c r="G57" i="1"/>
  <c r="C57" i="1"/>
  <c r="C60" i="1"/>
  <c r="G64" i="1"/>
  <c r="D64" i="1"/>
  <c r="E64" i="1"/>
  <c r="F64" i="1"/>
  <c r="C64" i="1"/>
  <c r="D49" i="1"/>
  <c r="E49" i="1"/>
  <c r="F49" i="1"/>
  <c r="G49" i="1"/>
  <c r="C49" i="1"/>
  <c r="D73" i="1"/>
  <c r="E73" i="1"/>
  <c r="F73" i="1"/>
  <c r="G73" i="1"/>
  <c r="D65" i="1"/>
  <c r="E65" i="1"/>
  <c r="F65" i="1"/>
  <c r="G65" i="1"/>
  <c r="D66" i="1"/>
  <c r="E66" i="1"/>
  <c r="F66" i="1"/>
  <c r="G66" i="1"/>
  <c r="D60" i="1"/>
  <c r="E60" i="1"/>
  <c r="F60" i="1"/>
  <c r="G60" i="1"/>
  <c r="D61" i="1"/>
  <c r="E61" i="1"/>
  <c r="F61" i="1"/>
  <c r="G61" i="1"/>
  <c r="D54" i="1"/>
  <c r="E54" i="1"/>
  <c r="F54" i="1"/>
  <c r="G54" i="1"/>
  <c r="D55" i="1"/>
  <c r="E55" i="1"/>
  <c r="F55" i="1"/>
  <c r="G55" i="1"/>
  <c r="D56" i="1"/>
  <c r="E56" i="1"/>
  <c r="F56" i="1"/>
  <c r="G56" i="1"/>
  <c r="D48" i="1"/>
  <c r="G48" i="1"/>
  <c r="D50" i="1"/>
  <c r="E50" i="1"/>
  <c r="F50" i="1"/>
  <c r="G50" i="1"/>
  <c r="D51" i="1"/>
  <c r="E51" i="1"/>
  <c r="F51" i="1"/>
  <c r="G51" i="1"/>
  <c r="C73" i="1"/>
  <c r="C66" i="1"/>
  <c r="C65" i="1"/>
  <c r="C61" i="1"/>
  <c r="C56" i="1"/>
  <c r="C55" i="1"/>
  <c r="C54" i="1"/>
  <c r="C51" i="1"/>
</calcChain>
</file>

<file path=xl/comments1.xml><?xml version="1.0" encoding="utf-8"?>
<comments xmlns="http://schemas.openxmlformats.org/spreadsheetml/2006/main">
  <authors>
    <author>busjmeeh</author>
  </authors>
  <commentList>
    <comment ref="D7" authorId="0" shapeId="0">
      <text>
        <r>
          <rPr>
            <sz val="8"/>
            <color indexed="81"/>
            <rFont val="Tahoma"/>
            <family val="2"/>
          </rPr>
          <t>Make sure youi see footnote 1 for online sources of accounting data.</t>
        </r>
      </text>
    </comment>
    <comment ref="B9" authorId="0" shapeId="0">
      <text>
        <r>
          <rPr>
            <sz val="8"/>
            <color indexed="81"/>
            <rFont val="Tahoma"/>
          </rPr>
          <t xml:space="preserve">The </t>
        </r>
        <r>
          <rPr>
            <b/>
            <sz val="8"/>
            <color indexed="81"/>
            <rFont val="Tahoma"/>
            <family val="2"/>
          </rPr>
          <t>Balance Sheet</t>
        </r>
        <r>
          <rPr>
            <sz val="8"/>
            <color indexed="81"/>
            <rFont val="Tahoma"/>
          </rPr>
          <t xml:space="preserve"> shows a detailed breakdown of a company's assets and liabilities on the last day of the accounting period.
</t>
        </r>
      </text>
    </comment>
    <comment ref="B10" authorId="0" shapeId="0">
      <text>
        <r>
          <rPr>
            <sz val="8"/>
            <color indexed="81"/>
            <rFont val="Tahoma"/>
            <family val="2"/>
          </rPr>
          <t xml:space="preserve">The </t>
        </r>
        <r>
          <rPr>
            <b/>
            <sz val="8"/>
            <color indexed="81"/>
            <rFont val="Tahoma"/>
            <family val="2"/>
          </rPr>
          <t>Profit &amp; Loss Account (P&amp;L)</t>
        </r>
        <r>
          <rPr>
            <sz val="8"/>
            <color indexed="81"/>
            <rFont val="Tahoma"/>
            <family val="2"/>
          </rPr>
          <t xml:space="preserve"> gives details of the company's activities over the accounting period by recording revenues generated and costs incurred in generating that revenue.</t>
        </r>
      </text>
    </comment>
    <comment ref="B11" authorId="0" shapeId="0">
      <text>
        <r>
          <rPr>
            <sz val="8"/>
            <color indexed="81"/>
            <rFont val="Tahoma"/>
          </rPr>
          <t xml:space="preserve">The notes are useful to have because they often help to clarify what items make-up figures given in the two principal financial statements
</t>
        </r>
      </text>
    </comment>
    <comment ref="B47" authorId="0" shapeId="0">
      <text>
        <r>
          <rPr>
            <b/>
            <sz val="8"/>
            <color indexed="81"/>
            <rFont val="Tahoma"/>
            <family val="2"/>
          </rPr>
          <t>Profitability ratios</t>
        </r>
        <r>
          <rPr>
            <sz val="8"/>
            <color indexed="81"/>
            <rFont val="Tahoma"/>
            <family val="2"/>
          </rPr>
          <t xml:space="preserve"> show how effectively the managers of the company use available assets to generate profits.</t>
        </r>
      </text>
    </comment>
    <comment ref="B48" authorId="0" shapeId="0">
      <text>
        <r>
          <rPr>
            <b/>
            <sz val="8"/>
            <color indexed="81"/>
            <rFont val="Tahoma"/>
            <family val="2"/>
          </rPr>
          <t>Return on capital employed (ROCE)</t>
        </r>
        <r>
          <rPr>
            <sz val="8"/>
            <color indexed="81"/>
            <rFont val="Tahoma"/>
            <family val="2"/>
          </rPr>
          <t xml:space="preserve"> 
= EBIT/Total assets x 100</t>
        </r>
        <r>
          <rPr>
            <b/>
            <sz val="8"/>
            <color indexed="81"/>
            <rFont val="Tahoma"/>
            <family val="2"/>
          </rPr>
          <t xml:space="preserve">
ROCE</t>
        </r>
        <r>
          <rPr>
            <sz val="8"/>
            <color indexed="81"/>
            <rFont val="Tahoma"/>
            <family val="2"/>
          </rPr>
          <t xml:space="preserve"> shows the return on the fixed and current assets less current liabilities, i.e. how much money managers have generated with the money made available. The higher this figure the better, so long as short term profits are not being artificially boosted by means that jeopardise long-term profitability.</t>
        </r>
      </text>
    </comment>
    <comment ref="B49" authorId="0" shapeId="0">
      <text>
        <r>
          <rPr>
            <b/>
            <sz val="8"/>
            <color indexed="81"/>
            <rFont val="Tahoma"/>
            <family val="2"/>
          </rPr>
          <t>Return on equity</t>
        </r>
        <r>
          <rPr>
            <sz val="8"/>
            <color indexed="81"/>
            <rFont val="Tahoma"/>
            <family val="2"/>
          </rPr>
          <t xml:space="preserve"> 
= Net profit/equity x 100
</t>
        </r>
        <r>
          <rPr>
            <b/>
            <sz val="8"/>
            <color indexed="81"/>
            <rFont val="Tahoma"/>
            <family val="2"/>
          </rPr>
          <t xml:space="preserve">Return on equity </t>
        </r>
        <r>
          <rPr>
            <sz val="8"/>
            <color indexed="81"/>
            <rFont val="Tahoma"/>
            <family val="2"/>
          </rPr>
          <t>shows the profit available for distribution to shareholders as a percentage of the money shareholders have tied up in the business (i.e. share capital and reserves).This measures profit as a percentage of shareholder's funds and so the higher it is the happier shareholder's tend to be.</t>
        </r>
      </text>
    </comment>
    <comment ref="B50" authorId="0" shapeId="0">
      <text>
        <r>
          <rPr>
            <b/>
            <sz val="8"/>
            <color indexed="81"/>
            <rFont val="Tahoma"/>
          </rPr>
          <t>Gross profit margin</t>
        </r>
        <r>
          <rPr>
            <sz val="8"/>
            <color indexed="81"/>
            <rFont val="Tahoma"/>
            <family val="2"/>
          </rPr>
          <t xml:space="preserve">
= Gross profit/Sales x 100
</t>
        </r>
        <r>
          <rPr>
            <b/>
            <sz val="8"/>
            <color indexed="81"/>
            <rFont val="Tahoma"/>
            <family val="2"/>
          </rPr>
          <t>Gross margin</t>
        </r>
        <r>
          <rPr>
            <sz val="8"/>
            <color indexed="81"/>
            <rFont val="Tahoma"/>
            <family val="2"/>
          </rPr>
          <t xml:space="preserve"> shows the percentage of Sales left over after deduction of variable expenses. It thus shows what percentage of Sales is available to cover overheads and profits.</t>
        </r>
      </text>
    </comment>
    <comment ref="B51" authorId="0" shapeId="0">
      <text>
        <r>
          <rPr>
            <b/>
            <sz val="8"/>
            <color indexed="81"/>
            <rFont val="Tahoma"/>
          </rPr>
          <t>Net profit margin</t>
        </r>
        <r>
          <rPr>
            <sz val="8"/>
            <color indexed="81"/>
            <rFont val="Tahoma"/>
            <family val="2"/>
          </rPr>
          <t xml:space="preserve">
= Net profit/Sales x 100
</t>
        </r>
        <r>
          <rPr>
            <b/>
            <sz val="8"/>
            <color indexed="81"/>
            <rFont val="Tahoma"/>
            <family val="2"/>
          </rPr>
          <t>Net margin</t>
        </r>
        <r>
          <rPr>
            <sz val="8"/>
            <color indexed="81"/>
            <rFont val="Tahoma"/>
            <family val="2"/>
          </rPr>
          <t xml:space="preserve"> shows what is left out of Sales when all expenses have been met. This figure should be as high as possible, so long as it is not artificially boosted in the short term by actions that jeopardise long-term profits.</t>
        </r>
      </text>
    </comment>
    <comment ref="B53" authorId="0" shapeId="0">
      <text>
        <r>
          <rPr>
            <b/>
            <sz val="8"/>
            <color indexed="81"/>
            <rFont val="Tahoma"/>
          </rPr>
          <t>Activity ratios</t>
        </r>
        <r>
          <rPr>
            <sz val="8"/>
            <color indexed="81"/>
            <rFont val="Tahoma"/>
            <family val="2"/>
          </rPr>
          <t xml:space="preserve"> seek to evaluate how well management are using the resources at their disposal.</t>
        </r>
      </text>
    </comment>
    <comment ref="B54" authorId="0" shapeId="0">
      <text>
        <r>
          <rPr>
            <b/>
            <sz val="8"/>
            <color indexed="81"/>
            <rFont val="Tahoma"/>
          </rPr>
          <t>Net asset turnover</t>
        </r>
        <r>
          <rPr>
            <sz val="8"/>
            <color indexed="81"/>
            <rFont val="Tahoma"/>
            <family val="2"/>
          </rPr>
          <t xml:space="preserve">
= Sales/(Total assets </t>
        </r>
        <r>
          <rPr>
            <i/>
            <sz val="8"/>
            <color indexed="81"/>
            <rFont val="Tahoma"/>
            <family val="2"/>
          </rPr>
          <t>less</t>
        </r>
        <r>
          <rPr>
            <sz val="8"/>
            <color indexed="81"/>
            <rFont val="Tahoma"/>
            <family val="2"/>
          </rPr>
          <t xml:space="preserve"> Current liabilities)
</t>
        </r>
        <r>
          <rPr>
            <b/>
            <sz val="8"/>
            <color indexed="81"/>
            <rFont val="Tahoma"/>
            <family val="2"/>
          </rPr>
          <t>Net asset turnover</t>
        </r>
        <r>
          <rPr>
            <sz val="8"/>
            <color indexed="81"/>
            <rFont val="Tahoma"/>
            <family val="2"/>
          </rPr>
          <t xml:space="preserve"> is a measure of how effectively management use available assets to generate sales. A high figure is not necessarily 'good' if margins are so small that little profit results.  Needs to be considered in context of pricing strategy.</t>
        </r>
      </text>
    </comment>
    <comment ref="B55" authorId="0" shapeId="0">
      <text>
        <r>
          <rPr>
            <b/>
            <sz val="8"/>
            <color indexed="81"/>
            <rFont val="Tahoma"/>
          </rPr>
          <t>Stockholding period</t>
        </r>
        <r>
          <rPr>
            <sz val="8"/>
            <color indexed="81"/>
            <rFont val="Tahoma"/>
            <family val="2"/>
          </rPr>
          <t xml:space="preserve">
= Stock/Cost of Sales x 365
</t>
        </r>
        <r>
          <rPr>
            <b/>
            <sz val="8"/>
            <color indexed="81"/>
            <rFont val="Tahoma"/>
            <family val="2"/>
          </rPr>
          <t>Stockholding period</t>
        </r>
        <r>
          <rPr>
            <sz val="8"/>
            <color indexed="81"/>
            <rFont val="Tahoma"/>
            <family val="2"/>
          </rPr>
          <t xml:space="preserve"> should be as short as possible as this means less money is being tied up in inventory. However, if it is too short there is a risk of running out of stock and so losing money through missed sales and interrupted production.</t>
        </r>
      </text>
    </comment>
    <comment ref="B56" authorId="0" shapeId="0">
      <text>
        <r>
          <rPr>
            <b/>
            <sz val="8"/>
            <color indexed="81"/>
            <rFont val="Tahoma"/>
          </rPr>
          <t xml:space="preserve">Debtor collection period
= </t>
        </r>
        <r>
          <rPr>
            <sz val="8"/>
            <color indexed="81"/>
            <rFont val="Tahoma"/>
            <family val="2"/>
          </rPr>
          <t xml:space="preserve">Debtors/Sales x 365
This </t>
        </r>
        <r>
          <rPr>
            <b/>
            <sz val="8"/>
            <color indexed="81"/>
            <rFont val="Tahoma"/>
            <family val="2"/>
          </rPr>
          <t xml:space="preserve">debtor ratio </t>
        </r>
        <r>
          <rPr>
            <sz val="8"/>
            <color indexed="81"/>
            <rFont val="Tahoma"/>
            <family val="2"/>
          </rPr>
          <t>shows the ratio of debtors to sales and should be kept to a minimum to reduce the amount of money owed to the firm. However, this has to be viewed against the need to offer credit to customers to maintain goodwill, etc.</t>
        </r>
      </text>
    </comment>
    <comment ref="B57" authorId="0" shapeId="0">
      <text>
        <r>
          <rPr>
            <b/>
            <sz val="8"/>
            <color indexed="81"/>
            <rFont val="Tahoma"/>
          </rPr>
          <t xml:space="preserve">Creditor payment period
= </t>
        </r>
        <r>
          <rPr>
            <sz val="8"/>
            <color indexed="81"/>
            <rFont val="Tahoma"/>
            <family val="2"/>
          </rPr>
          <t xml:space="preserve">Creditors/Sales x 365
</t>
        </r>
        <r>
          <rPr>
            <b/>
            <sz val="8"/>
            <color indexed="81"/>
            <rFont val="Tahoma"/>
            <family val="2"/>
          </rPr>
          <t>Creditor days</t>
        </r>
        <r>
          <rPr>
            <b/>
            <i/>
            <sz val="8"/>
            <color indexed="81"/>
            <rFont val="Tahoma"/>
            <family val="2"/>
          </rPr>
          <t xml:space="preserve"> </t>
        </r>
        <r>
          <rPr>
            <sz val="8"/>
            <color indexed="81"/>
            <rFont val="Tahoma"/>
            <family val="2"/>
          </rPr>
          <t>shows how long the firm usually takes to pay for goods it has bought on vredit from suppliers.  The higher this figure the better as it shows the firm is using the maximum free credit available. However, to abuse credit terms by non-payment within agreed limits will damage relations with suppliers.</t>
        </r>
      </text>
    </comment>
    <comment ref="B59" authorId="0" shapeId="0">
      <text>
        <r>
          <rPr>
            <b/>
            <sz val="8"/>
            <color indexed="81"/>
            <rFont val="Tahoma"/>
          </rPr>
          <t>Liquidity ratios</t>
        </r>
        <r>
          <rPr>
            <sz val="8"/>
            <color indexed="81"/>
            <rFont val="Tahoma"/>
            <family val="2"/>
          </rPr>
          <t xml:space="preserve"> seek to measure how well placed a firm is to meet its immediate commitments (i.e. those requiring cash payment). In other words, how effectively working capital is being managed.</t>
        </r>
      </text>
    </comment>
    <comment ref="B60" authorId="0" shapeId="0">
      <text>
        <r>
          <rPr>
            <b/>
            <sz val="8"/>
            <color indexed="81"/>
            <rFont val="Tahoma"/>
          </rPr>
          <t>Current ratio</t>
        </r>
        <r>
          <rPr>
            <sz val="8"/>
            <color indexed="81"/>
            <rFont val="Tahoma"/>
            <family val="2"/>
          </rPr>
          <t xml:space="preserve">
= Current assets/Current liabilities
The </t>
        </r>
        <r>
          <rPr>
            <b/>
            <sz val="8"/>
            <color indexed="81"/>
            <rFont val="Tahoma"/>
            <family val="2"/>
          </rPr>
          <t>current ratio</t>
        </r>
        <r>
          <rPr>
            <sz val="8"/>
            <color indexed="81"/>
            <rFont val="Tahoma"/>
            <family val="2"/>
          </rPr>
          <t xml:space="preserve"> is usually stated as the amount of current assets for every £1 of current liabilities.  Typically firms try to have ratios greater than 1:1 but this varies widely between industries.  A positive figure gives confidence to creditors that a firm can meet its commitments.</t>
        </r>
      </text>
    </comment>
    <comment ref="B61" authorId="0" shapeId="0">
      <text>
        <r>
          <rPr>
            <b/>
            <sz val="8"/>
            <color indexed="81"/>
            <rFont val="Tahoma"/>
          </rPr>
          <t>Quick asset ratio</t>
        </r>
        <r>
          <rPr>
            <sz val="8"/>
            <color indexed="81"/>
            <rFont val="Tahoma"/>
            <family val="2"/>
          </rPr>
          <t xml:space="preserve">
= (Current assets - stocks)/Current liabilities
</t>
        </r>
        <r>
          <rPr>
            <b/>
            <sz val="8"/>
            <color indexed="81"/>
            <rFont val="Tahoma"/>
            <family val="2"/>
          </rPr>
          <t>Quick assets</t>
        </r>
        <r>
          <rPr>
            <sz val="8"/>
            <color indexed="81"/>
            <rFont val="Tahoma"/>
            <family val="2"/>
          </rPr>
          <t xml:space="preserve"> or </t>
        </r>
        <r>
          <rPr>
            <b/>
            <sz val="8"/>
            <color indexed="81"/>
            <rFont val="Tahoma"/>
            <family val="2"/>
          </rPr>
          <t>acid test</t>
        </r>
        <r>
          <rPr>
            <sz val="8"/>
            <color indexed="81"/>
            <rFont val="Tahoma"/>
            <family val="2"/>
          </rPr>
          <t xml:space="preserve"> is a more severe test of liquidity than the current ratio as it excludes the less liquid asset of stock (which may be difficult to turn into cash immediately).  In this regard it shows whether the firm could pay what it owes its creditors if they demanded immediate payment.</t>
        </r>
      </text>
    </comment>
    <comment ref="B63" authorId="0" shapeId="0">
      <text>
        <r>
          <rPr>
            <b/>
            <sz val="8"/>
            <color indexed="81"/>
            <rFont val="Tahoma"/>
          </rPr>
          <t xml:space="preserve">Capital gearing ratios </t>
        </r>
        <r>
          <rPr>
            <sz val="8"/>
            <color indexed="81"/>
            <rFont val="Tahoma"/>
            <family val="2"/>
          </rPr>
          <t>relate to the balance between debt and equity finance (i.e. capital structure) being used by the company.  Whereas debt finance is often cheaper than equity finance, it does expose the company to more risk due to the possible fluctuation in binding interest payments.</t>
        </r>
      </text>
    </comment>
    <comment ref="B64" authorId="0" shapeId="0">
      <text>
        <r>
          <rPr>
            <b/>
            <sz val="8"/>
            <color indexed="81"/>
            <rFont val="Tahoma"/>
          </rPr>
          <t>Gearing ratio</t>
        </r>
        <r>
          <rPr>
            <sz val="8"/>
            <color indexed="81"/>
            <rFont val="Tahoma"/>
            <family val="2"/>
          </rPr>
          <t xml:space="preserve">
= Total borrowings (long and short-term)/Capital 
    employed (Shareholders' funds + borrowings)
The </t>
        </r>
        <r>
          <rPr>
            <b/>
            <sz val="8"/>
            <color indexed="81"/>
            <rFont val="Tahoma"/>
            <family val="2"/>
          </rPr>
          <t>gearing ratio</t>
        </r>
        <r>
          <rPr>
            <sz val="8"/>
            <color indexed="81"/>
            <rFont val="Tahoma"/>
            <family val="2"/>
          </rPr>
          <t xml:space="preserve"> shows what proportion of the total capital base is made up of borrowings (debt).  A high figure shows more of a company's assets are financed by debt rather than shareholder's equity funds.  While debt may be a cheaper form of funding it is more risky due to interest rate fluctuations as economic conditions change.  Interpretation of this ratio should be made by comparing figures over time to track changes and by comparison with other firms or the industry average.</t>
        </r>
      </text>
    </comment>
    <comment ref="B65" authorId="0" shapeId="0">
      <text>
        <r>
          <rPr>
            <b/>
            <sz val="8"/>
            <color indexed="81"/>
            <rFont val="Tahoma"/>
          </rPr>
          <t>Debt to equity</t>
        </r>
        <r>
          <rPr>
            <sz val="8"/>
            <color indexed="81"/>
            <rFont val="Tahoma"/>
            <family val="2"/>
          </rPr>
          <t xml:space="preserve">
= Borrowings (long and short-term)/     
   Shareholders' funds (equity +  reserves)
The </t>
        </r>
        <r>
          <rPr>
            <b/>
            <sz val="8"/>
            <color indexed="81"/>
            <rFont val="Tahoma"/>
            <family val="2"/>
          </rPr>
          <t>debt to equity ratio</t>
        </r>
        <r>
          <rPr>
            <sz val="8"/>
            <color indexed="81"/>
            <rFont val="Tahoma"/>
            <family val="2"/>
          </rPr>
          <t xml:space="preserve"> is a more stringent measure of a company's gearing because borrowings are deducted from capital employed in the denominator leaving just shareholders' funds (consequently this ratio will always be higher than the </t>
        </r>
        <r>
          <rPr>
            <b/>
            <sz val="8"/>
            <color indexed="81"/>
            <rFont val="Tahoma"/>
            <family val="2"/>
          </rPr>
          <t>gearing ratio)</t>
        </r>
        <r>
          <rPr>
            <sz val="8"/>
            <color indexed="81"/>
            <rFont val="Tahoma"/>
            <family val="2"/>
          </rPr>
          <t>. The calculated figure shows debt as a percentage of shareholders' funds.  Changes over time and comparisons with industry averages should be used to interpret whether a given figure is 'high' or 'low'.</t>
        </r>
      </text>
    </comment>
    <comment ref="B66" authorId="0" shapeId="0">
      <text>
        <r>
          <rPr>
            <b/>
            <sz val="8"/>
            <color indexed="81"/>
            <rFont val="Tahoma"/>
          </rPr>
          <t>Interest cover</t>
        </r>
        <r>
          <rPr>
            <sz val="8"/>
            <color indexed="81"/>
            <rFont val="Tahoma"/>
            <family val="2"/>
          </rPr>
          <t xml:space="preserve">
= EBIT/Interest charges
</t>
        </r>
        <r>
          <rPr>
            <b/>
            <sz val="8"/>
            <color indexed="81"/>
            <rFont val="Tahoma"/>
            <family val="2"/>
          </rPr>
          <t xml:space="preserve">
</t>
        </r>
        <r>
          <rPr>
            <sz val="8"/>
            <color indexed="81"/>
            <rFont val="Tahoma"/>
            <family val="2"/>
          </rPr>
          <t>The</t>
        </r>
        <r>
          <rPr>
            <b/>
            <sz val="8"/>
            <color indexed="81"/>
            <rFont val="Tahoma"/>
            <family val="2"/>
          </rPr>
          <t xml:space="preserve"> Interest cover</t>
        </r>
        <r>
          <rPr>
            <sz val="8"/>
            <color indexed="81"/>
            <rFont val="Tahoma"/>
            <family val="2"/>
          </rPr>
          <t xml:space="preserve"> ratio shows how many times the firm could pay its debt interest from its profits. A figure of, say, 10 would indicate that profits could fall to one-tenth of current levels and the firm could still meet its interest payments.</t>
        </r>
      </text>
    </comment>
    <comment ref="B68" authorId="0" shapeId="0">
      <text>
        <r>
          <rPr>
            <b/>
            <sz val="8"/>
            <color indexed="81"/>
            <rFont val="Tahoma"/>
          </rPr>
          <t>Investor ratios</t>
        </r>
        <r>
          <rPr>
            <sz val="8"/>
            <color indexed="81"/>
            <rFont val="Tahoma"/>
            <family val="2"/>
          </rPr>
          <t xml:space="preserve"> are of particular interest to shareholder's as they show how effectively the shareholder's investment is performing.  These ratios are widely used by investors and analysts and are widely published in business journals (e.g. Financial Times).</t>
        </r>
      </text>
    </comment>
    <comment ref="B70" authorId="0" shapeId="0">
      <text>
        <r>
          <rPr>
            <b/>
            <sz val="8"/>
            <color indexed="81"/>
            <rFont val="Tahoma"/>
          </rPr>
          <t>Earnings per share (EPS)</t>
        </r>
        <r>
          <rPr>
            <sz val="8"/>
            <color indexed="81"/>
            <rFont val="Tahoma"/>
            <family val="2"/>
          </rPr>
          <t xml:space="preserve">
= Profit after interest and tax (Net  
   Profit)/Number of ordinary shares
The </t>
        </r>
        <r>
          <rPr>
            <b/>
            <sz val="8"/>
            <color indexed="81"/>
            <rFont val="Tahoma"/>
            <family val="2"/>
          </rPr>
          <t>EPS</t>
        </r>
        <r>
          <rPr>
            <sz val="8"/>
            <color indexed="81"/>
            <rFont val="Tahoma"/>
            <family val="2"/>
          </rPr>
          <t xml:space="preserve"> ratio shows how much after tax profit a company has made for each ordinary share issued. Interpretation should be on the basis of the firm's own past record as comparison between firms has little meaning given different numbers of shares they will have in circulations.</t>
        </r>
      </text>
    </comment>
    <comment ref="B71" authorId="0" shapeId="0">
      <text>
        <r>
          <rPr>
            <b/>
            <sz val="8"/>
            <color indexed="81"/>
            <rFont val="Tahoma"/>
          </rPr>
          <t>Price-earnings ratio (PE ratio)</t>
        </r>
        <r>
          <rPr>
            <sz val="8"/>
            <color indexed="81"/>
            <rFont val="Tahoma"/>
            <family val="2"/>
          </rPr>
          <t xml:space="preserve">
= Current market price of a share/ 
    Earnings per share
The </t>
        </r>
        <r>
          <rPr>
            <b/>
            <sz val="8"/>
            <color indexed="81"/>
            <rFont val="Tahoma"/>
            <family val="2"/>
          </rPr>
          <t>PE ratio</t>
        </r>
        <r>
          <rPr>
            <sz val="8"/>
            <color indexed="81"/>
            <rFont val="Tahoma"/>
            <family val="2"/>
          </rPr>
          <t xml:space="preserve"> shows by what multiple investors are willing to pay for each £1 of earnings offered by an investment in a company. For example, a PE ratio of 5 means investor's are willing to pay £5 for every £1 of earnings. The higher the PE ratio the greater the confidence investor's have in a company's ability to keep delivering profits to shareholders. </t>
        </r>
      </text>
    </comment>
    <comment ref="B72" authorId="0" shapeId="0">
      <text>
        <r>
          <rPr>
            <b/>
            <sz val="8"/>
            <color indexed="81"/>
            <rFont val="Tahoma"/>
            <family val="2"/>
          </rPr>
          <t>Dividend yield</t>
        </r>
        <r>
          <rPr>
            <sz val="8"/>
            <color indexed="81"/>
            <rFont val="Tahoma"/>
            <family val="2"/>
          </rPr>
          <t xml:space="preserve">
= (Dividend per share/ 
   Current price of the share) x100
The </t>
        </r>
        <r>
          <rPr>
            <b/>
            <sz val="8"/>
            <color indexed="81"/>
            <rFont val="Tahoma"/>
            <family val="2"/>
          </rPr>
          <t>dividend yield</t>
        </r>
        <r>
          <rPr>
            <sz val="8"/>
            <color indexed="81"/>
            <rFont val="Tahoma"/>
            <family val="2"/>
          </rPr>
          <t xml:space="preserve"> shows the dividend as a percentage of the share price and as such is a key reference point in comparing the returns on the shares of different companies or other types of investment such as bank deposits.</t>
        </r>
      </text>
    </comment>
    <comment ref="B73" authorId="0" shapeId="0">
      <text>
        <r>
          <rPr>
            <b/>
            <sz val="8"/>
            <color indexed="81"/>
            <rFont val="Tahoma"/>
          </rPr>
          <t>Dividend cover</t>
        </r>
        <r>
          <rPr>
            <sz val="8"/>
            <color indexed="81"/>
            <rFont val="Tahoma"/>
            <family val="2"/>
          </rPr>
          <t xml:space="preserve">
= EBIT/Total dividend
</t>
        </r>
        <r>
          <rPr>
            <b/>
            <sz val="8"/>
            <color indexed="81"/>
            <rFont val="Tahoma"/>
            <family val="2"/>
          </rPr>
          <t>Dividend cover</t>
        </r>
        <r>
          <rPr>
            <sz val="8"/>
            <color indexed="81"/>
            <rFont val="Tahoma"/>
            <family val="2"/>
          </rPr>
          <t xml:space="preserve"> shows how many times the dividend could be covered out of current profits. As such, this ratio shows what confidence investors can have in the firm's ability to make dividend payments even if there was a decline in profits.</t>
        </r>
      </text>
    </comment>
  </commentList>
</comments>
</file>

<file path=xl/sharedStrings.xml><?xml version="1.0" encoding="utf-8"?>
<sst xmlns="http://schemas.openxmlformats.org/spreadsheetml/2006/main" count="73" uniqueCount="66">
  <si>
    <t>Financial Analysis for Strategy Cases: Ratio Analysis</t>
  </si>
  <si>
    <t>DATA COLLECTION</t>
  </si>
  <si>
    <t>Current Assets</t>
  </si>
  <si>
    <t>Current Liabilities</t>
  </si>
  <si>
    <t>Sales</t>
  </si>
  <si>
    <t>Long-Term Loans</t>
  </si>
  <si>
    <t>Total Debt</t>
  </si>
  <si>
    <t>Earnings Before Interest and Tax (EBIT)</t>
  </si>
  <si>
    <t>Debtors</t>
  </si>
  <si>
    <t>Cost of Goods Sold</t>
  </si>
  <si>
    <t>Average Stock</t>
  </si>
  <si>
    <t>Fixed Assets</t>
  </si>
  <si>
    <t>Equity</t>
  </si>
  <si>
    <t>Current Ratio</t>
  </si>
  <si>
    <t>Profitability ratios</t>
  </si>
  <si>
    <t>Activity ratios</t>
  </si>
  <si>
    <t>Liquidity ratios</t>
  </si>
  <si>
    <t>Capital gearing ratios</t>
  </si>
  <si>
    <t>Investor's ratios</t>
  </si>
  <si>
    <t>Return on equity</t>
  </si>
  <si>
    <t>Gross profit margin</t>
  </si>
  <si>
    <t>Net profit margin</t>
  </si>
  <si>
    <t>Net asset turnover</t>
  </si>
  <si>
    <t>Debtor collection period (in days)</t>
  </si>
  <si>
    <t>Creditor payment period (in days)</t>
  </si>
  <si>
    <t>Quick assets (i.e. acid test)</t>
  </si>
  <si>
    <t>Debt to equity</t>
  </si>
  <si>
    <t>Interest cover</t>
  </si>
  <si>
    <t>Price/earnings ratio</t>
  </si>
  <si>
    <t>Dividend yield</t>
  </si>
  <si>
    <t>Dividend cover</t>
  </si>
  <si>
    <t>Hoover's</t>
  </si>
  <si>
    <t>Interest</t>
  </si>
  <si>
    <t>Number of Ordinary shares</t>
  </si>
  <si>
    <t>Total dividend</t>
  </si>
  <si>
    <t>Reserves</t>
  </si>
  <si>
    <t>Return on net assets (i.e. ROCE)</t>
  </si>
  <si>
    <t>THE FIVE KEY GROUPS OF RATIOS</t>
  </si>
  <si>
    <t>Three easy steps to using this spreadsheet</t>
  </si>
  <si>
    <t>Balance Sheet</t>
  </si>
  <si>
    <t>Profit &amp; Loss Account</t>
  </si>
  <si>
    <t>Notes to the accounts</t>
  </si>
  <si>
    <r>
      <t xml:space="preserve">2. Transfer the figures from the relevant financial statements to the </t>
    </r>
    <r>
      <rPr>
        <b/>
        <sz val="10"/>
        <rFont val="Tahoma"/>
        <family val="2"/>
      </rPr>
      <t>DATA COLLECTION</t>
    </r>
    <r>
      <rPr>
        <sz val="10"/>
        <rFont val="Tahoma"/>
        <family val="2"/>
      </rPr>
      <t xml:space="preserve"> section below.</t>
    </r>
  </si>
  <si>
    <r>
      <t xml:space="preserve">3. Use the pop-up notes </t>
    </r>
    <r>
      <rPr>
        <i/>
        <sz val="10"/>
        <rFont val="Tahoma"/>
        <family val="2"/>
      </rPr>
      <t>on each ratio</t>
    </r>
    <r>
      <rPr>
        <sz val="10"/>
        <rFont val="Tahoma"/>
        <family val="2"/>
      </rPr>
      <t xml:space="preserve"> to interpret the results shown in the ratio sections below.</t>
    </r>
  </si>
  <si>
    <t>Stockholding period (in days)</t>
  </si>
  <si>
    <t>Gearing ratio</t>
  </si>
  <si>
    <t>Operating Expenses</t>
  </si>
  <si>
    <t>Net Profit (after tax and interest)</t>
  </si>
  <si>
    <t>Net Assets</t>
  </si>
  <si>
    <t>Northcote Data</t>
  </si>
  <si>
    <t>CAROL</t>
  </si>
  <si>
    <r>
      <t>1. Get hold of the following company documents for the last FIVE years</t>
    </r>
    <r>
      <rPr>
        <vertAlign val="superscript"/>
        <sz val="10"/>
        <rFont val="Tahoma"/>
        <family val="2"/>
      </rPr>
      <t>1</t>
    </r>
    <r>
      <rPr>
        <sz val="10"/>
        <rFont val="Tahoma"/>
        <family val="2"/>
      </rPr>
      <t>:</t>
    </r>
  </si>
  <si>
    <r>
      <t xml:space="preserve">2. Check the </t>
    </r>
    <r>
      <rPr>
        <b/>
        <sz val="8"/>
        <color indexed="8"/>
        <rFont val="Tahoma"/>
        <family val="2"/>
      </rPr>
      <t>Financial Times</t>
    </r>
    <r>
      <rPr>
        <sz val="8"/>
        <color indexed="8"/>
        <rFont val="Tahoma"/>
        <family val="2"/>
      </rPr>
      <t xml:space="preserve"> for the current share price or online at:</t>
    </r>
  </si>
  <si>
    <t>N/a</t>
  </si>
  <si>
    <t>Type last five years in cells below</t>
  </si>
  <si>
    <t>Notes:</t>
  </si>
  <si>
    <t>Gross Profit (Sales less Cost of Goods Sold)</t>
  </si>
  <si>
    <t>N.B.  A single ratio figure is of little use and should not be used to draw any conclusions about a company.  Ratios should only be used for time series analysis (i.e. the company's performance over time) or cross-sectional analysis (i.e. comparing two organisations).</t>
  </si>
  <si>
    <t>Roll your mouse over cells with red triangles for a pop-up explanation of cell contents.</t>
  </si>
  <si>
    <t>Earnings per share (pence per share)</t>
  </si>
  <si>
    <r>
      <t>Current market price of share</t>
    </r>
    <r>
      <rPr>
        <vertAlign val="superscript"/>
        <sz val="10"/>
        <color indexed="8"/>
        <rFont val="Tahoma"/>
        <family val="2"/>
      </rPr>
      <t xml:space="preserve">2 </t>
    </r>
    <r>
      <rPr>
        <sz val="10"/>
        <color indexed="8"/>
        <rFont val="Tahoma"/>
        <family val="2"/>
      </rPr>
      <t>(£ per ord. Share)</t>
    </r>
  </si>
  <si>
    <t>Dividend per Ordinary share (as £ per ord. share)</t>
  </si>
  <si>
    <t>3. Share price from FT.com 29/06/02.</t>
  </si>
  <si>
    <t>FT.com</t>
  </si>
  <si>
    <t>© Pearson Education 2006</t>
  </si>
  <si>
    <t>1. Most larger companies now make their annual reports available on their websites. Alternatively, try these online sources: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</si>
</sst>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Red]#,##0.00"/>
    <numFmt numFmtId="165" formatCode="#,##0;[Red]#,##0"/>
    <numFmt numFmtId="166" formatCode="#,##0.0000;[Red]#,##0.0000"/>
  </numFmts>
  <fonts count="26" x14ac:knownFonts="1">
    <font>
      <sz val="10"/>
      <name val="Arial"/>
    </font>
    <font>
      <sz val="8"/>
      <color indexed="81"/>
      <name val="Tahoma"/>
    </font>
    <font>
      <b/>
      <sz val="8"/>
      <color indexed="81"/>
      <name val="Tahoma"/>
    </font>
    <font>
      <b/>
      <sz val="8"/>
      <color indexed="8"/>
      <name val="Tahoma"/>
      <family val="2"/>
    </font>
    <font>
      <sz val="8"/>
      <name val="Tahoma"/>
      <family val="2"/>
    </font>
    <font>
      <b/>
      <sz val="10"/>
      <name val="Tahoma"/>
      <family val="2"/>
    </font>
    <font>
      <sz val="10"/>
      <name val="Tahoma"/>
      <family val="2"/>
    </font>
    <font>
      <b/>
      <sz val="10"/>
      <color indexed="8"/>
      <name val="Tahoma"/>
      <family val="2"/>
    </font>
    <font>
      <sz val="10"/>
      <color indexed="8"/>
      <name val="Tahoma"/>
      <family val="2"/>
    </font>
    <font>
      <b/>
      <sz val="12"/>
      <name val="Tahoma"/>
      <family val="2"/>
    </font>
    <font>
      <b/>
      <sz val="11"/>
      <name val="Tahoma"/>
      <family val="2"/>
    </font>
    <font>
      <u/>
      <sz val="10"/>
      <color indexed="12"/>
      <name val="Arial"/>
    </font>
    <font>
      <sz val="8"/>
      <color indexed="8"/>
      <name val="Tahoma"/>
      <family val="2"/>
    </font>
    <font>
      <sz val="10"/>
      <name val="Arial"/>
    </font>
    <font>
      <b/>
      <sz val="8"/>
      <color indexed="81"/>
      <name val="Tahoma"/>
      <family val="2"/>
    </font>
    <font>
      <sz val="8"/>
      <color indexed="81"/>
      <name val="Tahoma"/>
      <family val="2"/>
    </font>
    <font>
      <b/>
      <sz val="10"/>
      <color indexed="10"/>
      <name val="Arial"/>
      <family val="2"/>
    </font>
    <font>
      <i/>
      <sz val="10"/>
      <name val="Tahoma"/>
      <family val="2"/>
    </font>
    <font>
      <i/>
      <sz val="8"/>
      <color indexed="81"/>
      <name val="Tahoma"/>
      <family val="2"/>
    </font>
    <font>
      <b/>
      <i/>
      <sz val="8"/>
      <color indexed="81"/>
      <name val="Tahoma"/>
      <family val="2"/>
    </font>
    <font>
      <vertAlign val="superscript"/>
      <sz val="10"/>
      <name val="Tahoma"/>
      <family val="2"/>
    </font>
    <font>
      <sz val="8"/>
      <name val="Arial"/>
      <family val="2"/>
    </font>
    <font>
      <b/>
      <sz val="8"/>
      <name val="Arial"/>
      <family val="2"/>
    </font>
    <font>
      <vertAlign val="superscript"/>
      <sz val="10"/>
      <color indexed="8"/>
      <name val="Tahoma"/>
      <family val="2"/>
    </font>
    <font>
      <sz val="10"/>
      <color indexed="10"/>
      <name val="Arial"/>
      <family val="2"/>
    </font>
    <font>
      <sz val="8"/>
      <color indexed="10"/>
      <name val="Arial"/>
      <family val="2"/>
    </font>
  </fonts>
  <fills count="6">
    <fill>
      <patternFill patternType="none"/>
    </fill>
    <fill>
      <patternFill patternType="gray125"/>
    </fill>
    <fill>
      <patternFill patternType="solid">
        <fgColor indexed="9"/>
        <bgColor indexed="64"/>
      </patternFill>
    </fill>
    <fill>
      <patternFill patternType="solid">
        <fgColor indexed="9"/>
        <bgColor indexed="9"/>
      </patternFill>
    </fill>
    <fill>
      <patternFill patternType="solid">
        <fgColor indexed="44"/>
        <bgColor indexed="64"/>
      </patternFill>
    </fill>
    <fill>
      <patternFill patternType="solid">
        <fgColor indexed="44"/>
        <bgColor indexed="9"/>
      </patternFill>
    </fill>
  </fills>
  <borders count="38">
    <border>
      <left/>
      <right/>
      <top/>
      <bottom/>
      <diagonal/>
    </border>
    <border>
      <left style="thin">
        <color indexed="64"/>
      </left>
      <right/>
      <top style="thin">
        <color indexed="64"/>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55"/>
      </left>
      <right style="thin">
        <color indexed="55"/>
      </right>
      <top/>
      <bottom style="thin">
        <color indexed="55"/>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style="thin">
        <color indexed="55"/>
      </left>
      <right style="thin">
        <color indexed="64"/>
      </right>
      <top/>
      <bottom style="thin">
        <color indexed="55"/>
      </bottom>
      <diagonal/>
    </border>
    <border>
      <left style="thin">
        <color indexed="64"/>
      </left>
      <right/>
      <top/>
      <bottom/>
      <diagonal/>
    </border>
    <border>
      <left style="thin">
        <color indexed="64"/>
      </left>
      <right style="thin">
        <color indexed="55"/>
      </right>
      <top style="medium">
        <color indexed="8"/>
      </top>
      <bottom style="medium">
        <color indexed="8"/>
      </bottom>
      <diagonal/>
    </border>
    <border>
      <left style="thin">
        <color indexed="64"/>
      </left>
      <right style="thin">
        <color indexed="55"/>
      </right>
      <top/>
      <bottom style="thin">
        <color indexed="55"/>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55"/>
      </left>
      <right style="thin">
        <color indexed="55"/>
      </right>
      <top style="medium">
        <color indexed="8"/>
      </top>
      <bottom style="medium">
        <color indexed="8"/>
      </bottom>
      <diagonal/>
    </border>
    <border>
      <left style="thin">
        <color indexed="55"/>
      </left>
      <right style="thin">
        <color indexed="64"/>
      </right>
      <top style="medium">
        <color indexed="8"/>
      </top>
      <bottom style="medium">
        <color indexed="8"/>
      </bottom>
      <diagonal/>
    </border>
    <border>
      <left style="thin">
        <color indexed="55"/>
      </left>
      <right style="thin">
        <color indexed="55"/>
      </right>
      <top style="thin">
        <color indexed="55"/>
      </top>
      <bottom/>
      <diagonal/>
    </border>
    <border>
      <left style="thin">
        <color indexed="55"/>
      </left>
      <right style="thin">
        <color indexed="64"/>
      </right>
      <top style="thin">
        <color indexed="55"/>
      </top>
      <bottom/>
      <diagonal/>
    </border>
    <border>
      <left style="thin">
        <color indexed="64"/>
      </left>
      <right style="thin">
        <color indexed="55"/>
      </right>
      <top style="thin">
        <color indexed="55"/>
      </top>
      <bottom/>
      <diagonal/>
    </border>
    <border>
      <left style="thin">
        <color indexed="64"/>
      </left>
      <right style="thin">
        <color indexed="55"/>
      </right>
      <top/>
      <bottom/>
      <diagonal/>
    </border>
    <border>
      <left style="thin">
        <color indexed="55"/>
      </left>
      <right style="thin">
        <color indexed="55"/>
      </right>
      <top/>
      <bottom/>
      <diagonal/>
    </border>
    <border>
      <left style="thin">
        <color indexed="55"/>
      </left>
      <right style="thin">
        <color indexed="64"/>
      </right>
      <top/>
      <bottom/>
      <diagonal/>
    </border>
    <border>
      <left style="thin">
        <color indexed="64"/>
      </left>
      <right style="thin">
        <color indexed="55"/>
      </right>
      <top style="medium">
        <color indexed="8"/>
      </top>
      <bottom/>
      <diagonal/>
    </border>
    <border>
      <left style="thin">
        <color indexed="55"/>
      </left>
      <right style="thin">
        <color indexed="55"/>
      </right>
      <top style="thin">
        <color indexed="55"/>
      </top>
      <bottom style="thin">
        <color indexed="55"/>
      </bottom>
      <diagonal/>
    </border>
    <border>
      <left style="thin">
        <color indexed="55"/>
      </left>
      <right style="thin">
        <color indexed="64"/>
      </right>
      <top style="thin">
        <color indexed="55"/>
      </top>
      <bottom style="thin">
        <color indexed="55"/>
      </bottom>
      <diagonal/>
    </border>
    <border>
      <left style="thin">
        <color indexed="64"/>
      </left>
      <right/>
      <top/>
      <bottom style="medium">
        <color indexed="8"/>
      </bottom>
      <diagonal/>
    </border>
    <border>
      <left/>
      <right/>
      <top/>
      <bottom style="medium">
        <color indexed="8"/>
      </bottom>
      <diagonal/>
    </border>
    <border>
      <left/>
      <right style="thin">
        <color indexed="64"/>
      </right>
      <top/>
      <bottom style="medium">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style="thin">
        <color indexed="55"/>
      </right>
      <top style="medium">
        <color indexed="8"/>
      </top>
      <bottom/>
      <diagonal/>
    </border>
    <border>
      <left style="thin">
        <color indexed="64"/>
      </left>
      <right style="thin">
        <color indexed="64"/>
      </right>
      <top/>
      <bottom style="thin">
        <color indexed="64"/>
      </bottom>
      <diagonal/>
    </border>
  </borders>
  <cellStyleXfs count="7">
    <xf numFmtId="0" fontId="0" fillId="0" borderId="0"/>
    <xf numFmtId="37" fontId="4" fillId="2" borderId="1" applyBorder="0" applyProtection="0">
      <alignment vertical="center"/>
    </xf>
    <xf numFmtId="0" fontId="3" fillId="3" borderId="2" applyNumberFormat="0">
      <alignment horizontal="left" vertical="top" indent="1"/>
    </xf>
    <xf numFmtId="0" fontId="3" fillId="2" borderId="0" applyBorder="0">
      <alignment horizontal="left" vertical="center" indent="1"/>
    </xf>
    <xf numFmtId="0" fontId="3" fillId="0" borderId="2" applyNumberFormat="0" applyFill="0">
      <alignment horizontal="centerContinuous" vertical="top"/>
    </xf>
    <xf numFmtId="0" fontId="11" fillId="0" borderId="0" applyNumberFormat="0" applyFill="0" applyBorder="0" applyAlignment="0" applyProtection="0">
      <alignment vertical="top"/>
      <protection locked="0"/>
    </xf>
    <xf numFmtId="37" fontId="4" fillId="2" borderId="3" applyBorder="0">
      <alignment horizontal="left" vertical="center" indent="2"/>
    </xf>
  </cellStyleXfs>
  <cellXfs count="104">
    <xf numFmtId="0" fontId="0" fillId="0" borderId="0" xfId="0"/>
    <xf numFmtId="0" fontId="8" fillId="2" borderId="4" xfId="4" applyFont="1" applyFill="1" applyBorder="1" applyAlignment="1">
      <alignment horizontal="left" vertical="top" indent="4"/>
    </xf>
    <xf numFmtId="0" fontId="0" fillId="0" borderId="0" xfId="0" applyFill="1" applyBorder="1"/>
    <xf numFmtId="0" fontId="0" fillId="0" borderId="0" xfId="0" applyAlignment="1">
      <alignment vertical="top" wrapText="1"/>
    </xf>
    <xf numFmtId="0" fontId="6" fillId="4" borderId="5" xfId="0" applyFont="1" applyFill="1" applyBorder="1"/>
    <xf numFmtId="0" fontId="6" fillId="4" borderId="6" xfId="0" applyFont="1" applyFill="1" applyBorder="1"/>
    <xf numFmtId="0" fontId="6" fillId="0" borderId="0" xfId="0" applyFont="1" applyBorder="1"/>
    <xf numFmtId="0" fontId="6" fillId="0" borderId="7" xfId="0" applyFont="1" applyBorder="1"/>
    <xf numFmtId="0" fontId="0" fillId="0" borderId="0" xfId="0" applyBorder="1" applyAlignment="1">
      <alignment wrapText="1"/>
    </xf>
    <xf numFmtId="0" fontId="0" fillId="0" borderId="7" xfId="0" applyBorder="1" applyAlignment="1">
      <alignment wrapText="1"/>
    </xf>
    <xf numFmtId="0" fontId="8" fillId="2" borderId="8" xfId="4" applyFont="1" applyFill="1" applyBorder="1" applyAlignment="1">
      <alignment horizontal="left" vertical="top" indent="4"/>
    </xf>
    <xf numFmtId="0" fontId="6" fillId="0" borderId="9" xfId="0" applyFont="1" applyBorder="1"/>
    <xf numFmtId="0" fontId="5" fillId="0" borderId="9" xfId="0" applyFont="1" applyBorder="1"/>
    <xf numFmtId="0" fontId="0" fillId="0" borderId="9" xfId="0" applyBorder="1" applyAlignment="1">
      <alignment wrapText="1"/>
    </xf>
    <xf numFmtId="0" fontId="7" fillId="4" borderId="10" xfId="3" applyFont="1" applyFill="1" applyBorder="1">
      <alignment horizontal="left" vertical="center" indent="1"/>
    </xf>
    <xf numFmtId="0" fontId="7" fillId="3" borderId="11" xfId="2" applyFont="1" applyBorder="1">
      <alignment horizontal="left" vertical="top" indent="1"/>
    </xf>
    <xf numFmtId="0" fontId="0" fillId="0" borderId="0" xfId="0" applyBorder="1"/>
    <xf numFmtId="49" fontId="6" fillId="0" borderId="9" xfId="0" applyNumberFormat="1" applyFont="1" applyBorder="1" applyAlignment="1">
      <alignment vertical="top" wrapText="1"/>
    </xf>
    <xf numFmtId="0" fontId="13" fillId="0" borderId="9" xfId="0" applyFont="1" applyBorder="1" applyAlignment="1">
      <alignment vertical="top"/>
    </xf>
    <xf numFmtId="0" fontId="13" fillId="0" borderId="0" xfId="0" applyFont="1" applyBorder="1" applyAlignment="1">
      <alignment vertical="top"/>
    </xf>
    <xf numFmtId="0" fontId="13" fillId="0" borderId="7" xfId="0" applyFont="1" applyBorder="1" applyAlignment="1">
      <alignment vertical="top"/>
    </xf>
    <xf numFmtId="0" fontId="0" fillId="0" borderId="7" xfId="0" applyBorder="1" applyAlignment="1">
      <alignment vertical="top" wrapText="1"/>
    </xf>
    <xf numFmtId="49" fontId="6" fillId="0" borderId="9" xfId="0" applyNumberFormat="1" applyFont="1" applyBorder="1" applyAlignment="1">
      <alignment horizontal="right" vertical="top" wrapText="1"/>
    </xf>
    <xf numFmtId="0" fontId="16" fillId="0" borderId="9" xfId="0" applyFont="1" applyBorder="1" applyAlignment="1">
      <alignment horizontal="center" wrapText="1"/>
    </xf>
    <xf numFmtId="0" fontId="16" fillId="0" borderId="0" xfId="0" applyFont="1" applyAlignment="1">
      <alignment horizontal="center" wrapText="1"/>
    </xf>
    <xf numFmtId="0" fontId="16" fillId="0" borderId="7" xfId="0" applyFont="1" applyBorder="1" applyAlignment="1">
      <alignment horizontal="center" wrapText="1"/>
    </xf>
    <xf numFmtId="0" fontId="10" fillId="4" borderId="12" xfId="0" applyFont="1" applyFill="1" applyBorder="1" applyAlignment="1">
      <alignment horizontal="left"/>
    </xf>
    <xf numFmtId="37" fontId="6" fillId="0" borderId="0" xfId="1" applyFont="1" applyFill="1" applyBorder="1">
      <alignment vertical="center"/>
    </xf>
    <xf numFmtId="2" fontId="6" fillId="2" borderId="13" xfId="1" applyNumberFormat="1" applyFont="1" applyBorder="1">
      <alignment vertical="center"/>
    </xf>
    <xf numFmtId="0" fontId="12" fillId="0" borderId="9" xfId="3" applyFont="1" applyFill="1" applyBorder="1">
      <alignment horizontal="left" vertical="center" indent="1"/>
    </xf>
    <xf numFmtId="37" fontId="6" fillId="0" borderId="7" xfId="1" applyFont="1" applyFill="1" applyBorder="1">
      <alignment vertical="center"/>
    </xf>
    <xf numFmtId="0" fontId="7" fillId="5" borderId="14" xfId="4" applyNumberFormat="1" applyFont="1" applyFill="1" applyBorder="1" applyAlignment="1">
      <alignment horizontal="center" vertical="top"/>
    </xf>
    <xf numFmtId="0" fontId="5" fillId="4" borderId="14" xfId="1" applyNumberFormat="1" applyFont="1" applyFill="1" applyBorder="1" applyAlignment="1">
      <alignment horizontal="center" vertical="center"/>
    </xf>
    <xf numFmtId="0" fontId="5" fillId="4" borderId="15" xfId="1" applyNumberFormat="1" applyFont="1" applyFill="1" applyBorder="1" applyAlignment="1">
      <alignment horizontal="center" vertical="center"/>
    </xf>
    <xf numFmtId="3" fontId="6" fillId="2" borderId="16" xfId="1" applyNumberFormat="1" applyFont="1" applyBorder="1">
      <alignment vertical="center"/>
    </xf>
    <xf numFmtId="3" fontId="6" fillId="2" borderId="17" xfId="1" applyNumberFormat="1" applyFont="1" applyBorder="1">
      <alignment vertical="center"/>
    </xf>
    <xf numFmtId="3" fontId="5" fillId="2" borderId="18" xfId="6" applyNumberFormat="1" applyFont="1" applyBorder="1">
      <alignment horizontal="left" vertical="center" indent="2"/>
    </xf>
    <xf numFmtId="3" fontId="7" fillId="4" borderId="10" xfId="3" applyNumberFormat="1" applyFont="1" applyFill="1" applyBorder="1">
      <alignment horizontal="left" vertical="center" indent="1"/>
    </xf>
    <xf numFmtId="3" fontId="9" fillId="4" borderId="14" xfId="1" applyNumberFormat="1" applyFont="1" applyFill="1" applyBorder="1">
      <alignment vertical="center"/>
    </xf>
    <xf numFmtId="3" fontId="9" fillId="4" borderId="15" xfId="1" applyNumberFormat="1" applyFont="1" applyFill="1" applyBorder="1">
      <alignment vertical="center"/>
    </xf>
    <xf numFmtId="3" fontId="7" fillId="0" borderId="19" xfId="3" applyNumberFormat="1" applyFont="1" applyFill="1" applyBorder="1">
      <alignment horizontal="left" vertical="center" indent="1"/>
    </xf>
    <xf numFmtId="3" fontId="6" fillId="0" borderId="20" xfId="1" applyNumberFormat="1" applyFont="1" applyFill="1" applyBorder="1">
      <alignment vertical="center"/>
    </xf>
    <xf numFmtId="3" fontId="6" fillId="0" borderId="21" xfId="1" applyNumberFormat="1" applyFont="1" applyFill="1" applyBorder="1">
      <alignment vertical="center"/>
    </xf>
    <xf numFmtId="3" fontId="7" fillId="4" borderId="22" xfId="3" applyNumberFormat="1" applyFont="1" applyFill="1" applyBorder="1">
      <alignment horizontal="left" vertical="center" indent="1"/>
    </xf>
    <xf numFmtId="165" fontId="7" fillId="0" borderId="13" xfId="3" applyNumberFormat="1" applyFont="1" applyFill="1" applyBorder="1">
      <alignment horizontal="left" vertical="center" indent="1"/>
    </xf>
    <xf numFmtId="165" fontId="6" fillId="0" borderId="13" xfId="1" applyNumberFormat="1" applyFont="1" applyFill="1" applyBorder="1">
      <alignment vertical="center"/>
    </xf>
    <xf numFmtId="165" fontId="7" fillId="4" borderId="19" xfId="3" applyNumberFormat="1" applyFont="1" applyFill="1" applyBorder="1">
      <alignment horizontal="left" vertical="center" indent="1"/>
    </xf>
    <xf numFmtId="165" fontId="6" fillId="4" borderId="20" xfId="1" applyNumberFormat="1" applyFont="1" applyFill="1" applyBorder="1">
      <alignment vertical="center"/>
    </xf>
    <xf numFmtId="165" fontId="6" fillId="4" borderId="21" xfId="1" applyNumberFormat="1" applyFont="1" applyFill="1" applyBorder="1">
      <alignment vertical="center"/>
    </xf>
    <xf numFmtId="165" fontId="6" fillId="2" borderId="23" xfId="1" applyNumberFormat="1" applyFont="1" applyBorder="1">
      <alignment vertical="center"/>
    </xf>
    <xf numFmtId="165" fontId="6" fillId="2" borderId="24" xfId="1" applyNumberFormat="1" applyFont="1" applyBorder="1">
      <alignment vertical="center"/>
    </xf>
    <xf numFmtId="165" fontId="6" fillId="2" borderId="16" xfId="1" applyNumberFormat="1" applyFont="1" applyBorder="1">
      <alignment vertical="center"/>
    </xf>
    <xf numFmtId="165" fontId="6" fillId="2" borderId="17" xfId="1" applyNumberFormat="1" applyFont="1" applyBorder="1">
      <alignment vertical="center"/>
    </xf>
    <xf numFmtId="2" fontId="6" fillId="0" borderId="13" xfId="1" applyNumberFormat="1" applyFont="1" applyFill="1" applyBorder="1">
      <alignment vertical="center"/>
    </xf>
    <xf numFmtId="164" fontId="6" fillId="0" borderId="13" xfId="1" applyNumberFormat="1" applyFont="1" applyFill="1" applyBorder="1">
      <alignment vertical="center"/>
    </xf>
    <xf numFmtId="0" fontId="16" fillId="0" borderId="9" xfId="0" applyFont="1" applyFill="1" applyBorder="1" applyAlignment="1">
      <alignment horizontal="center" vertical="top" wrapText="1"/>
    </xf>
    <xf numFmtId="0" fontId="16" fillId="0" borderId="0" xfId="0" applyFont="1" applyFill="1" applyBorder="1" applyAlignment="1">
      <alignment horizontal="center" vertical="top" wrapText="1"/>
    </xf>
    <xf numFmtId="0" fontId="16" fillId="0" borderId="7" xfId="0" applyFont="1" applyFill="1" applyBorder="1" applyAlignment="1">
      <alignment horizontal="center" vertical="top" wrapText="1"/>
    </xf>
    <xf numFmtId="0" fontId="16" fillId="0" borderId="25" xfId="0" applyFont="1" applyFill="1" applyBorder="1" applyAlignment="1">
      <alignment horizontal="center" vertical="top" wrapText="1"/>
    </xf>
    <xf numFmtId="0" fontId="16" fillId="0" borderId="26" xfId="0" applyFont="1" applyFill="1" applyBorder="1" applyAlignment="1">
      <alignment horizontal="center" vertical="top" wrapText="1"/>
    </xf>
    <xf numFmtId="0" fontId="16" fillId="0" borderId="27" xfId="0" applyFont="1" applyFill="1" applyBorder="1" applyAlignment="1">
      <alignment horizontal="center" vertical="top" wrapText="1"/>
    </xf>
    <xf numFmtId="37" fontId="11" fillId="0" borderId="0" xfId="5" applyNumberFormat="1" applyFill="1" applyBorder="1" applyAlignment="1" applyProtection="1">
      <alignment vertical="center"/>
    </xf>
    <xf numFmtId="0" fontId="11" fillId="0" borderId="9" xfId="5" applyFill="1" applyBorder="1" applyAlignment="1" applyProtection="1">
      <alignment horizontal="center" vertical="center"/>
    </xf>
    <xf numFmtId="37" fontId="11" fillId="0" borderId="0" xfId="5" applyNumberFormat="1" applyFont="1" applyFill="1" applyBorder="1" applyAlignment="1" applyProtection="1">
      <alignment vertical="center"/>
    </xf>
    <xf numFmtId="164" fontId="6" fillId="0" borderId="28" xfId="1" applyNumberFormat="1" applyFont="1" applyFill="1" applyBorder="1">
      <alignment vertical="center"/>
    </xf>
    <xf numFmtId="165" fontId="12" fillId="0" borderId="29" xfId="3" applyNumberFormat="1" applyFont="1" applyFill="1" applyBorder="1">
      <alignment horizontal="left" vertical="center" indent="1"/>
    </xf>
    <xf numFmtId="0" fontId="0" fillId="0" borderId="7" xfId="0" applyBorder="1"/>
    <xf numFmtId="0" fontId="0" fillId="0" borderId="30" xfId="0" applyBorder="1"/>
    <xf numFmtId="0" fontId="0" fillId="0" borderId="31" xfId="0" applyBorder="1"/>
    <xf numFmtId="164" fontId="6" fillId="0" borderId="32" xfId="1" applyNumberFormat="1" applyFont="1" applyFill="1" applyBorder="1">
      <alignment vertical="center"/>
    </xf>
    <xf numFmtId="164" fontId="6" fillId="0" borderId="33" xfId="1" applyNumberFormat="1" applyFont="1" applyFill="1" applyBorder="1">
      <alignment vertical="center"/>
    </xf>
    <xf numFmtId="165" fontId="12" fillId="0" borderId="9" xfId="3" applyNumberFormat="1" applyFont="1" applyFill="1" applyBorder="1">
      <alignment horizontal="left" vertical="center" indent="1"/>
    </xf>
    <xf numFmtId="165" fontId="7" fillId="4" borderId="13" xfId="3" applyNumberFormat="1" applyFont="1" applyFill="1" applyBorder="1">
      <alignment horizontal="left" vertical="center" indent="1"/>
    </xf>
    <xf numFmtId="165" fontId="6" fillId="4" borderId="13" xfId="1" applyNumberFormat="1" applyFont="1" applyFill="1" applyBorder="1">
      <alignment vertical="center"/>
    </xf>
    <xf numFmtId="164" fontId="6" fillId="0" borderId="13" xfId="1" applyNumberFormat="1" applyFont="1" applyFill="1" applyBorder="1" applyAlignment="1">
      <alignment horizontal="center" vertical="center"/>
    </xf>
    <xf numFmtId="0" fontId="22" fillId="0" borderId="34" xfId="0" applyFont="1" applyBorder="1"/>
    <xf numFmtId="165" fontId="8" fillId="0" borderId="13" xfId="3" applyNumberFormat="1" applyFont="1" applyFill="1" applyBorder="1">
      <alignment horizontal="left" vertical="center" indent="1"/>
    </xf>
    <xf numFmtId="165" fontId="8" fillId="3" borderId="13" xfId="2" applyNumberFormat="1" applyFont="1" applyBorder="1">
      <alignment horizontal="left" vertical="top" indent="1"/>
    </xf>
    <xf numFmtId="165" fontId="8" fillId="0" borderId="9" xfId="3" applyNumberFormat="1" applyFont="1" applyFill="1" applyBorder="1">
      <alignment horizontal="left" vertical="center" indent="1"/>
    </xf>
    <xf numFmtId="165" fontId="8" fillId="0" borderId="28" xfId="3" applyNumberFormat="1" applyFont="1" applyFill="1" applyBorder="1">
      <alignment horizontal="left" vertical="center" indent="1"/>
    </xf>
    <xf numFmtId="3" fontId="8" fillId="3" borderId="35" xfId="2" applyNumberFormat="1" applyFont="1" applyBorder="1" applyAlignment="1">
      <alignment horizontal="left" vertical="top"/>
    </xf>
    <xf numFmtId="3" fontId="8" fillId="3" borderId="18" xfId="2" applyNumberFormat="1" applyFont="1" applyBorder="1" applyAlignment="1">
      <alignment horizontal="left" vertical="top"/>
    </xf>
    <xf numFmtId="1" fontId="6" fillId="4" borderId="36" xfId="1" applyNumberFormat="1" applyFont="1" applyFill="1" applyBorder="1" applyAlignment="1">
      <alignment horizontal="center" vertical="center"/>
    </xf>
    <xf numFmtId="164" fontId="6" fillId="0" borderId="37" xfId="1" applyNumberFormat="1" applyFont="1" applyFill="1" applyBorder="1">
      <alignment vertical="center"/>
    </xf>
    <xf numFmtId="166" fontId="6" fillId="2" borderId="16" xfId="1" applyNumberFormat="1" applyFont="1" applyBorder="1">
      <alignment vertical="center"/>
    </xf>
    <xf numFmtId="166" fontId="6" fillId="2" borderId="17" xfId="1" applyNumberFormat="1" applyFont="1" applyBorder="1">
      <alignment vertical="center"/>
    </xf>
    <xf numFmtId="0" fontId="21" fillId="0" borderId="9" xfId="0" applyFont="1" applyBorder="1" applyAlignment="1">
      <alignment horizontal="left" indent="1"/>
    </xf>
    <xf numFmtId="0" fontId="25" fillId="0" borderId="9" xfId="0" applyFont="1" applyBorder="1" applyAlignment="1">
      <alignment horizontal="center" wrapText="1"/>
    </xf>
    <xf numFmtId="0" fontId="25" fillId="0" borderId="0" xfId="0" applyFont="1" applyAlignment="1">
      <alignment horizontal="center" wrapText="1"/>
    </xf>
    <xf numFmtId="0" fontId="25" fillId="0" borderId="7" xfId="0" applyFont="1" applyBorder="1" applyAlignment="1">
      <alignment horizontal="center" wrapText="1"/>
    </xf>
    <xf numFmtId="0" fontId="21" fillId="0" borderId="26" xfId="0" applyFont="1" applyFill="1" applyBorder="1" applyAlignment="1">
      <alignment horizontal="center" vertical="top" wrapText="1"/>
    </xf>
    <xf numFmtId="0" fontId="0" fillId="0" borderId="26" xfId="0" applyBorder="1" applyAlignment="1">
      <alignment horizontal="center" vertical="top" wrapText="1"/>
    </xf>
    <xf numFmtId="0" fontId="24" fillId="0" borderId="9" xfId="0" applyFont="1" applyFill="1" applyBorder="1" applyAlignment="1">
      <alignment horizontal="left" vertical="top" wrapText="1"/>
    </xf>
    <xf numFmtId="0" fontId="24" fillId="0" borderId="0" xfId="0" applyFont="1" applyFill="1" applyBorder="1" applyAlignment="1">
      <alignment horizontal="left" vertical="top" wrapText="1"/>
    </xf>
    <xf numFmtId="0" fontId="24" fillId="0" borderId="7" xfId="0" applyFont="1" applyFill="1" applyBorder="1" applyAlignment="1">
      <alignment horizontal="left" vertical="top" wrapText="1"/>
    </xf>
    <xf numFmtId="0" fontId="6" fillId="0" borderId="9" xfId="0" applyFont="1" applyBorder="1" applyAlignment="1">
      <alignment vertical="top" wrapText="1"/>
    </xf>
    <xf numFmtId="0" fontId="6" fillId="0" borderId="0" xfId="0" applyFont="1" applyBorder="1" applyAlignment="1">
      <alignment vertical="top" wrapText="1"/>
    </xf>
    <xf numFmtId="0" fontId="6" fillId="0" borderId="7" xfId="0" applyFont="1" applyBorder="1" applyAlignment="1">
      <alignment vertical="top" wrapText="1"/>
    </xf>
    <xf numFmtId="0" fontId="6" fillId="0" borderId="9" xfId="0" applyFont="1" applyBorder="1" applyAlignment="1">
      <alignment wrapText="1"/>
    </xf>
    <xf numFmtId="0" fontId="6" fillId="0" borderId="0" xfId="0" applyFont="1" applyBorder="1" applyAlignment="1">
      <alignment wrapText="1"/>
    </xf>
    <xf numFmtId="0" fontId="6" fillId="0" borderId="7" xfId="0" applyFont="1" applyBorder="1" applyAlignment="1">
      <alignment wrapText="1"/>
    </xf>
    <xf numFmtId="0" fontId="13" fillId="0" borderId="9" xfId="0" applyFont="1" applyBorder="1" applyAlignment="1">
      <alignment wrapText="1"/>
    </xf>
    <xf numFmtId="0" fontId="13" fillId="0" borderId="0" xfId="0" applyFont="1" applyBorder="1" applyAlignment="1">
      <alignment wrapText="1"/>
    </xf>
    <xf numFmtId="0" fontId="13" fillId="0" borderId="7" xfId="0" applyFont="1" applyBorder="1" applyAlignment="1">
      <alignment wrapText="1"/>
    </xf>
  </cellXfs>
  <cellStyles count="7">
    <cellStyle name="amount" xfId="1"/>
    <cellStyle name="Header1" xfId="2"/>
    <cellStyle name="Header2" xfId="3"/>
    <cellStyle name="Header3" xfId="4"/>
    <cellStyle name="Hyperlink" xfId="5" builtinId="8"/>
    <cellStyle name="Normal" xfId="0" builtinId="0"/>
    <cellStyle name="Normal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hoovers.com/" TargetMode="External"/><Relationship Id="rId7" Type="http://schemas.openxmlformats.org/officeDocument/2006/relationships/comments" Target="../comments1.xml"/><Relationship Id="rId2" Type="http://schemas.openxmlformats.org/officeDocument/2006/relationships/hyperlink" Target="http://www.carol.co.uk/" TargetMode="External"/><Relationship Id="rId1" Type="http://schemas.openxmlformats.org/officeDocument/2006/relationships/hyperlink" Target="http://www.northcote.co.uk/" TargetMode="External"/><Relationship Id="rId6" Type="http://schemas.openxmlformats.org/officeDocument/2006/relationships/vmlDrawing" Target="../drawings/vmlDrawing1.vml"/><Relationship Id="rId5" Type="http://schemas.openxmlformats.org/officeDocument/2006/relationships/printerSettings" Target="../printerSettings/printerSettings1.bin"/><Relationship Id="rId4" Type="http://schemas.openxmlformats.org/officeDocument/2006/relationships/hyperlink" Target="http://www.ft.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H81"/>
  <sheetViews>
    <sheetView showGridLines="0" tabSelected="1" workbookViewId="0">
      <selection activeCell="K11" sqref="K11"/>
    </sheetView>
  </sheetViews>
  <sheetFormatPr defaultRowHeight="12.75" x14ac:dyDescent="0.2"/>
  <cols>
    <col min="2" max="2" width="42.7109375" customWidth="1"/>
    <col min="3" max="7" width="8.7109375" customWidth="1"/>
  </cols>
  <sheetData>
    <row r="1" spans="2:8" ht="13.5" thickBot="1" x14ac:dyDescent="0.25"/>
    <row r="2" spans="2:8" ht="15" thickBot="1" x14ac:dyDescent="0.25">
      <c r="B2" s="26" t="s">
        <v>0</v>
      </c>
      <c r="C2" s="4"/>
      <c r="D2" s="4"/>
      <c r="E2" s="4"/>
      <c r="F2" s="4"/>
      <c r="G2" s="5"/>
      <c r="H2" s="2"/>
    </row>
    <row r="3" spans="2:8" x14ac:dyDescent="0.2">
      <c r="B3" s="87" t="s">
        <v>58</v>
      </c>
      <c r="C3" s="88"/>
      <c r="D3" s="88"/>
      <c r="E3" s="88"/>
      <c r="F3" s="88"/>
      <c r="G3" s="89"/>
    </row>
    <row r="4" spans="2:8" x14ac:dyDescent="0.2">
      <c r="B4" s="23"/>
      <c r="C4" s="24"/>
      <c r="D4" s="24"/>
      <c r="E4" s="24"/>
      <c r="F4" s="24"/>
      <c r="G4" s="25"/>
    </row>
    <row r="5" spans="2:8" x14ac:dyDescent="0.2">
      <c r="B5" s="12" t="s">
        <v>38</v>
      </c>
      <c r="C5" s="6"/>
      <c r="D5" s="6"/>
      <c r="E5" s="6"/>
      <c r="F5" s="6"/>
      <c r="G5" s="7"/>
    </row>
    <row r="6" spans="2:8" x14ac:dyDescent="0.2">
      <c r="B6" s="12"/>
      <c r="C6" s="6"/>
      <c r="D6" s="6"/>
      <c r="E6" s="6"/>
      <c r="F6" s="6"/>
      <c r="G6" s="7"/>
    </row>
    <row r="7" spans="2:8" ht="14.25" x14ac:dyDescent="0.2">
      <c r="B7" s="11" t="s">
        <v>51</v>
      </c>
      <c r="C7" s="6"/>
      <c r="D7" s="6"/>
      <c r="E7" s="6"/>
      <c r="F7" s="6"/>
      <c r="G7" s="7"/>
    </row>
    <row r="8" spans="2:8" x14ac:dyDescent="0.2">
      <c r="B8" s="17"/>
      <c r="C8" s="3"/>
      <c r="D8" s="3"/>
      <c r="E8" s="3"/>
      <c r="F8" s="3"/>
      <c r="G8" s="21"/>
    </row>
    <row r="9" spans="2:8" x14ac:dyDescent="0.2">
      <c r="B9" s="22" t="s">
        <v>39</v>
      </c>
      <c r="C9" s="3"/>
      <c r="D9" s="3"/>
      <c r="E9" s="3"/>
      <c r="F9" s="3"/>
      <c r="G9" s="21"/>
    </row>
    <row r="10" spans="2:8" x14ac:dyDescent="0.2">
      <c r="B10" s="22" t="s">
        <v>40</v>
      </c>
      <c r="C10" s="3"/>
      <c r="D10" s="3"/>
      <c r="E10" s="3"/>
      <c r="F10" s="3"/>
      <c r="G10" s="21"/>
    </row>
    <row r="11" spans="2:8" x14ac:dyDescent="0.2">
      <c r="B11" s="22" t="s">
        <v>41</v>
      </c>
      <c r="C11" s="3"/>
      <c r="D11" s="3"/>
      <c r="E11" s="3"/>
      <c r="F11" s="3"/>
      <c r="G11" s="21"/>
    </row>
    <row r="12" spans="2:8" x14ac:dyDescent="0.2">
      <c r="B12" s="18"/>
      <c r="C12" s="19"/>
      <c r="D12" s="19"/>
      <c r="E12" s="19"/>
      <c r="F12" s="19"/>
      <c r="G12" s="20"/>
    </row>
    <row r="13" spans="2:8" x14ac:dyDescent="0.2">
      <c r="B13" s="95" t="s">
        <v>42</v>
      </c>
      <c r="C13" s="96"/>
      <c r="D13" s="96"/>
      <c r="E13" s="96"/>
      <c r="F13" s="96"/>
      <c r="G13" s="97"/>
    </row>
    <row r="14" spans="2:8" x14ac:dyDescent="0.2">
      <c r="B14" s="98" t="s">
        <v>43</v>
      </c>
      <c r="C14" s="99"/>
      <c r="D14" s="99"/>
      <c r="E14" s="99"/>
      <c r="F14" s="99"/>
      <c r="G14" s="100"/>
    </row>
    <row r="15" spans="2:8" x14ac:dyDescent="0.2">
      <c r="B15" s="101"/>
      <c r="C15" s="102"/>
      <c r="D15" s="102"/>
      <c r="E15" s="102"/>
      <c r="F15" s="102"/>
      <c r="G15" s="103"/>
    </row>
    <row r="16" spans="2:8" x14ac:dyDescent="0.2">
      <c r="B16" s="13"/>
      <c r="C16" s="8"/>
      <c r="D16" s="8"/>
      <c r="E16" s="8"/>
      <c r="F16" s="8"/>
      <c r="G16" s="9"/>
    </row>
    <row r="17" spans="2:7" x14ac:dyDescent="0.2">
      <c r="B17" s="92" t="s">
        <v>57</v>
      </c>
      <c r="C17" s="93"/>
      <c r="D17" s="93"/>
      <c r="E17" s="93"/>
      <c r="F17" s="93"/>
      <c r="G17" s="94"/>
    </row>
    <row r="18" spans="2:7" x14ac:dyDescent="0.2">
      <c r="B18" s="92"/>
      <c r="C18" s="93"/>
      <c r="D18" s="93"/>
      <c r="E18" s="93"/>
      <c r="F18" s="93"/>
      <c r="G18" s="94"/>
    </row>
    <row r="19" spans="2:7" x14ac:dyDescent="0.2">
      <c r="B19" s="92"/>
      <c r="C19" s="93"/>
      <c r="D19" s="93"/>
      <c r="E19" s="93"/>
      <c r="F19" s="93"/>
      <c r="G19" s="94"/>
    </row>
    <row r="20" spans="2:7" x14ac:dyDescent="0.2">
      <c r="B20" s="55"/>
      <c r="C20" s="56"/>
      <c r="D20" s="56"/>
      <c r="E20" s="56"/>
      <c r="F20" s="56"/>
      <c r="G20" s="57"/>
    </row>
    <row r="21" spans="2:7" ht="13.5" thickBot="1" x14ac:dyDescent="0.25">
      <c r="B21" s="58"/>
      <c r="C21" s="59"/>
      <c r="D21" s="90" t="s">
        <v>54</v>
      </c>
      <c r="E21" s="91"/>
      <c r="F21" s="91"/>
      <c r="G21" s="60"/>
    </row>
    <row r="22" spans="2:7" ht="13.5" thickBot="1" x14ac:dyDescent="0.25">
      <c r="B22" s="14" t="s">
        <v>1</v>
      </c>
      <c r="C22" s="31">
        <v>2002</v>
      </c>
      <c r="D22" s="32">
        <v>2001</v>
      </c>
      <c r="E22" s="32">
        <v>2000</v>
      </c>
      <c r="F22" s="32">
        <v>1999</v>
      </c>
      <c r="G22" s="33">
        <v>1998</v>
      </c>
    </row>
    <row r="23" spans="2:7" x14ac:dyDescent="0.2">
      <c r="B23" s="15"/>
      <c r="C23" s="1"/>
      <c r="D23" s="1"/>
      <c r="E23" s="1"/>
      <c r="F23" s="1"/>
      <c r="G23" s="10"/>
    </row>
    <row r="24" spans="2:7" x14ac:dyDescent="0.2">
      <c r="B24" s="80" t="s">
        <v>2</v>
      </c>
      <c r="C24" s="49">
        <v>0</v>
      </c>
      <c r="D24" s="49"/>
      <c r="E24" s="49"/>
      <c r="F24" s="49"/>
      <c r="G24" s="50"/>
    </row>
    <row r="25" spans="2:7" x14ac:dyDescent="0.2">
      <c r="B25" s="80" t="s">
        <v>3</v>
      </c>
      <c r="C25" s="49">
        <v>0</v>
      </c>
      <c r="D25" s="49"/>
      <c r="E25" s="49"/>
      <c r="F25" s="49"/>
      <c r="G25" s="50"/>
    </row>
    <row r="26" spans="2:7" x14ac:dyDescent="0.2">
      <c r="B26" s="80" t="s">
        <v>4</v>
      </c>
      <c r="C26" s="49">
        <v>0</v>
      </c>
      <c r="D26" s="49"/>
      <c r="E26" s="49"/>
      <c r="F26" s="49"/>
      <c r="G26" s="50"/>
    </row>
    <row r="27" spans="2:7" x14ac:dyDescent="0.2">
      <c r="B27" s="80" t="s">
        <v>5</v>
      </c>
      <c r="C27" s="49">
        <v>0</v>
      </c>
      <c r="D27" s="49"/>
      <c r="E27" s="49"/>
      <c r="F27" s="49"/>
      <c r="G27" s="50"/>
    </row>
    <row r="28" spans="2:7" x14ac:dyDescent="0.2">
      <c r="B28" s="80" t="s">
        <v>6</v>
      </c>
      <c r="C28" s="49">
        <v>0</v>
      </c>
      <c r="D28" s="49"/>
      <c r="E28" s="49"/>
      <c r="F28" s="49"/>
      <c r="G28" s="49"/>
    </row>
    <row r="29" spans="2:7" x14ac:dyDescent="0.2">
      <c r="B29" s="80" t="s">
        <v>7</v>
      </c>
      <c r="C29" s="49">
        <v>0</v>
      </c>
      <c r="D29" s="49"/>
      <c r="E29" s="49"/>
      <c r="F29" s="49"/>
      <c r="G29" s="50"/>
    </row>
    <row r="30" spans="2:7" x14ac:dyDescent="0.2">
      <c r="B30" s="80" t="s">
        <v>47</v>
      </c>
      <c r="C30" s="49">
        <v>0</v>
      </c>
      <c r="D30" s="49"/>
      <c r="E30" s="49"/>
      <c r="F30" s="49"/>
      <c r="G30" s="50"/>
    </row>
    <row r="31" spans="2:7" x14ac:dyDescent="0.2">
      <c r="B31" s="80" t="s">
        <v>8</v>
      </c>
      <c r="C31" s="49">
        <v>0</v>
      </c>
      <c r="D31" s="49"/>
      <c r="E31" s="49"/>
      <c r="F31" s="49"/>
      <c r="G31" s="50"/>
    </row>
    <row r="32" spans="2:7" x14ac:dyDescent="0.2">
      <c r="B32" s="80" t="s">
        <v>9</v>
      </c>
      <c r="C32" s="49">
        <v>0</v>
      </c>
      <c r="D32" s="49"/>
      <c r="E32" s="49"/>
      <c r="F32" s="49"/>
      <c r="G32" s="50"/>
    </row>
    <row r="33" spans="2:7" x14ac:dyDescent="0.2">
      <c r="B33" s="80" t="s">
        <v>10</v>
      </c>
      <c r="C33" s="49">
        <v>0</v>
      </c>
      <c r="D33" s="49"/>
      <c r="E33" s="49"/>
      <c r="F33" s="49"/>
      <c r="G33" s="50"/>
    </row>
    <row r="34" spans="2:7" x14ac:dyDescent="0.2">
      <c r="B34" s="80" t="s">
        <v>11</v>
      </c>
      <c r="C34" s="49">
        <v>0</v>
      </c>
      <c r="D34" s="49"/>
      <c r="E34" s="49"/>
      <c r="F34" s="49"/>
      <c r="G34" s="50"/>
    </row>
    <row r="35" spans="2:7" x14ac:dyDescent="0.2">
      <c r="B35" s="80" t="s">
        <v>48</v>
      </c>
      <c r="C35" s="49">
        <v>0</v>
      </c>
      <c r="D35" s="49"/>
      <c r="E35" s="49"/>
      <c r="F35" s="49"/>
      <c r="G35" s="49"/>
    </row>
    <row r="36" spans="2:7" x14ac:dyDescent="0.2">
      <c r="B36" s="80" t="s">
        <v>56</v>
      </c>
      <c r="C36" s="49">
        <f>C26-C32</f>
        <v>0</v>
      </c>
      <c r="D36" s="49"/>
      <c r="E36" s="49"/>
      <c r="F36" s="49"/>
      <c r="G36" s="49"/>
    </row>
    <row r="37" spans="2:7" x14ac:dyDescent="0.2">
      <c r="B37" s="80" t="s">
        <v>32</v>
      </c>
      <c r="C37" s="49">
        <v>0</v>
      </c>
      <c r="D37" s="49"/>
      <c r="E37" s="49"/>
      <c r="F37" s="49"/>
      <c r="G37" s="50"/>
    </row>
    <row r="38" spans="2:7" x14ac:dyDescent="0.2">
      <c r="B38" s="80" t="s">
        <v>46</v>
      </c>
      <c r="C38" s="49">
        <v>0</v>
      </c>
      <c r="D38" s="49"/>
      <c r="E38" s="49"/>
      <c r="F38" s="49"/>
      <c r="G38" s="50"/>
    </row>
    <row r="39" spans="2:7" x14ac:dyDescent="0.2">
      <c r="B39" s="81" t="s">
        <v>12</v>
      </c>
      <c r="C39" s="51">
        <v>0</v>
      </c>
      <c r="D39" s="51"/>
      <c r="E39" s="51"/>
      <c r="F39" s="51"/>
      <c r="G39" s="52"/>
    </row>
    <row r="40" spans="2:7" x14ac:dyDescent="0.2">
      <c r="B40" s="81" t="s">
        <v>33</v>
      </c>
      <c r="C40" s="51">
        <v>0</v>
      </c>
      <c r="D40" s="51"/>
      <c r="E40" s="51"/>
      <c r="F40" s="51"/>
      <c r="G40" s="52"/>
    </row>
    <row r="41" spans="2:7" x14ac:dyDescent="0.2">
      <c r="B41" s="81" t="s">
        <v>61</v>
      </c>
      <c r="C41" s="84">
        <v>0</v>
      </c>
      <c r="D41" s="84"/>
      <c r="E41" s="84"/>
      <c r="F41" s="84"/>
      <c r="G41" s="85"/>
    </row>
    <row r="42" spans="2:7" x14ac:dyDescent="0.2">
      <c r="B42" s="81" t="s">
        <v>34</v>
      </c>
      <c r="C42" s="34">
        <v>0</v>
      </c>
      <c r="D42" s="51"/>
      <c r="E42" s="51"/>
      <c r="F42" s="51"/>
      <c r="G42" s="52"/>
    </row>
    <row r="43" spans="2:7" x14ac:dyDescent="0.2">
      <c r="B43" s="81" t="s">
        <v>35</v>
      </c>
      <c r="C43" s="51">
        <v>0</v>
      </c>
      <c r="D43" s="51"/>
      <c r="E43" s="51"/>
      <c r="F43" s="51"/>
      <c r="G43" s="52"/>
    </row>
    <row r="44" spans="2:7" ht="13.5" thickBot="1" x14ac:dyDescent="0.25">
      <c r="B44" s="36"/>
      <c r="C44" s="34"/>
      <c r="D44" s="34"/>
      <c r="E44" s="34"/>
      <c r="F44" s="34"/>
      <c r="G44" s="35"/>
    </row>
    <row r="45" spans="2:7" ht="15.75" thickBot="1" x14ac:dyDescent="0.25">
      <c r="B45" s="37" t="s">
        <v>37</v>
      </c>
      <c r="C45" s="38"/>
      <c r="D45" s="38"/>
      <c r="E45" s="38"/>
      <c r="F45" s="38"/>
      <c r="G45" s="39"/>
    </row>
    <row r="46" spans="2:7" ht="13.5" thickBot="1" x14ac:dyDescent="0.25">
      <c r="B46" s="40"/>
      <c r="C46" s="41"/>
      <c r="D46" s="41"/>
      <c r="E46" s="41"/>
      <c r="F46" s="41"/>
      <c r="G46" s="42"/>
    </row>
    <row r="47" spans="2:7" x14ac:dyDescent="0.2">
      <c r="B47" s="43" t="s">
        <v>14</v>
      </c>
      <c r="C47" s="82">
        <f>C22</f>
        <v>2002</v>
      </c>
      <c r="D47" s="82">
        <f>D22</f>
        <v>2001</v>
      </c>
      <c r="E47" s="82">
        <f>E22</f>
        <v>2000</v>
      </c>
      <c r="F47" s="82">
        <f>F22</f>
        <v>1999</v>
      </c>
      <c r="G47" s="82">
        <f>G22</f>
        <v>1998</v>
      </c>
    </row>
    <row r="48" spans="2:7" x14ac:dyDescent="0.2">
      <c r="B48" s="76" t="s">
        <v>36</v>
      </c>
      <c r="C48" s="54" t="e">
        <f>C29/(C35-C25)*100</f>
        <v>#DIV/0!</v>
      </c>
      <c r="D48" s="54" t="e">
        <f>D29/(D35-D25)*100</f>
        <v>#DIV/0!</v>
      </c>
      <c r="E48" s="54" t="e">
        <f>E29/(E35-E25)*100</f>
        <v>#DIV/0!</v>
      </c>
      <c r="F48" s="54" t="e">
        <f>F29/(F35-F25)*100</f>
        <v>#DIV/0!</v>
      </c>
      <c r="G48" s="54" t="e">
        <f>G29/(G35-G25)*100</f>
        <v>#DIV/0!</v>
      </c>
    </row>
    <row r="49" spans="2:7" x14ac:dyDescent="0.2">
      <c r="B49" s="76" t="s">
        <v>19</v>
      </c>
      <c r="C49" s="54" t="e">
        <f>C30/C39*100</f>
        <v>#DIV/0!</v>
      </c>
      <c r="D49" s="54" t="e">
        <f>D30/D39*100</f>
        <v>#DIV/0!</v>
      </c>
      <c r="E49" s="54" t="e">
        <f>E30/E39*100</f>
        <v>#DIV/0!</v>
      </c>
      <c r="F49" s="54" t="e">
        <f>F30/F39*100</f>
        <v>#DIV/0!</v>
      </c>
      <c r="G49" s="54" t="e">
        <f>G30/G39*100</f>
        <v>#DIV/0!</v>
      </c>
    </row>
    <row r="50" spans="2:7" x14ac:dyDescent="0.2">
      <c r="B50" s="76" t="s">
        <v>20</v>
      </c>
      <c r="C50" s="54" t="e">
        <f>C36/C26*100</f>
        <v>#DIV/0!</v>
      </c>
      <c r="D50" s="54" t="e">
        <f>D36/D26*100</f>
        <v>#DIV/0!</v>
      </c>
      <c r="E50" s="54" t="e">
        <f>E36/E26*100</f>
        <v>#DIV/0!</v>
      </c>
      <c r="F50" s="54" t="e">
        <f>F36/F26*100</f>
        <v>#DIV/0!</v>
      </c>
      <c r="G50" s="54" t="e">
        <f>G36/G26*100</f>
        <v>#DIV/0!</v>
      </c>
    </row>
    <row r="51" spans="2:7" x14ac:dyDescent="0.2">
      <c r="B51" s="76" t="s">
        <v>21</v>
      </c>
      <c r="C51" s="54" t="e">
        <f>C29/C26*100</f>
        <v>#DIV/0!</v>
      </c>
      <c r="D51" s="54" t="e">
        <f>D29/D26*100</f>
        <v>#DIV/0!</v>
      </c>
      <c r="E51" s="54" t="e">
        <f>E29/E26*100</f>
        <v>#DIV/0!</v>
      </c>
      <c r="F51" s="54" t="e">
        <f>F29/F26*100</f>
        <v>#DIV/0!</v>
      </c>
      <c r="G51" s="54" t="e">
        <f>G29/G26*100</f>
        <v>#DIV/0!</v>
      </c>
    </row>
    <row r="52" spans="2:7" x14ac:dyDescent="0.2">
      <c r="B52" s="44"/>
      <c r="C52" s="45"/>
      <c r="D52" s="45"/>
      <c r="E52" s="45"/>
      <c r="F52" s="45"/>
      <c r="G52" s="45"/>
    </row>
    <row r="53" spans="2:7" x14ac:dyDescent="0.2">
      <c r="B53" s="46" t="s">
        <v>15</v>
      </c>
      <c r="C53" s="47"/>
      <c r="D53" s="47"/>
      <c r="E53" s="47"/>
      <c r="F53" s="47"/>
      <c r="G53" s="48"/>
    </row>
    <row r="54" spans="2:7" x14ac:dyDescent="0.2">
      <c r="B54" s="76" t="s">
        <v>22</v>
      </c>
      <c r="C54" s="54" t="e">
        <f>C26/(C24+C34-C25)</f>
        <v>#DIV/0!</v>
      </c>
      <c r="D54" s="54" t="e">
        <f>D26/(D24+D34-D25)</f>
        <v>#DIV/0!</v>
      </c>
      <c r="E54" s="54" t="e">
        <f>E26/(E24+E34-E25)</f>
        <v>#DIV/0!</v>
      </c>
      <c r="F54" s="54" t="e">
        <f>F26/(F24+F34-F25)</f>
        <v>#DIV/0!</v>
      </c>
      <c r="G54" s="54" t="e">
        <f>G26/(G24+G34-G25)</f>
        <v>#DIV/0!</v>
      </c>
    </row>
    <row r="55" spans="2:7" x14ac:dyDescent="0.2">
      <c r="B55" s="77" t="s">
        <v>44</v>
      </c>
      <c r="C55" s="45" t="e">
        <f>C33/C32*365</f>
        <v>#DIV/0!</v>
      </c>
      <c r="D55" s="45" t="e">
        <f>D33/D32*365</f>
        <v>#DIV/0!</v>
      </c>
      <c r="E55" s="45" t="e">
        <f>E33/E32*365</f>
        <v>#DIV/0!</v>
      </c>
      <c r="F55" s="45" t="e">
        <f>F33/F32*365</f>
        <v>#DIV/0!</v>
      </c>
      <c r="G55" s="45" t="e">
        <f>G33/G32*365</f>
        <v>#DIV/0!</v>
      </c>
    </row>
    <row r="56" spans="2:7" x14ac:dyDescent="0.2">
      <c r="B56" s="76" t="s">
        <v>23</v>
      </c>
      <c r="C56" s="45" t="e">
        <f>C31/C26*365</f>
        <v>#DIV/0!</v>
      </c>
      <c r="D56" s="45" t="e">
        <f>D31/D26*365</f>
        <v>#DIV/0!</v>
      </c>
      <c r="E56" s="45" t="e">
        <f>E31/E26*365</f>
        <v>#DIV/0!</v>
      </c>
      <c r="F56" s="45" t="e">
        <f>F31/F26*365</f>
        <v>#DIV/0!</v>
      </c>
      <c r="G56" s="45" t="e">
        <f>G31/G26*365</f>
        <v>#DIV/0!</v>
      </c>
    </row>
    <row r="57" spans="2:7" x14ac:dyDescent="0.2">
      <c r="B57" s="76" t="s">
        <v>24</v>
      </c>
      <c r="C57" s="45" t="e">
        <f>C25/C26*365</f>
        <v>#DIV/0!</v>
      </c>
      <c r="D57" s="45" t="e">
        <f>D25/D26*365</f>
        <v>#DIV/0!</v>
      </c>
      <c r="E57" s="45" t="e">
        <f>E25/E26*365</f>
        <v>#DIV/0!</v>
      </c>
      <c r="F57" s="45" t="e">
        <f>F25/F26*365</f>
        <v>#DIV/0!</v>
      </c>
      <c r="G57" s="45" t="e">
        <f>G25/G26*365</f>
        <v>#DIV/0!</v>
      </c>
    </row>
    <row r="58" spans="2:7" x14ac:dyDescent="0.2">
      <c r="B58" s="44"/>
      <c r="C58" s="45"/>
      <c r="D58" s="45"/>
      <c r="E58" s="45"/>
      <c r="F58" s="45"/>
      <c r="G58" s="45"/>
    </row>
    <row r="59" spans="2:7" x14ac:dyDescent="0.2">
      <c r="B59" s="46" t="s">
        <v>16</v>
      </c>
      <c r="C59" s="47"/>
      <c r="D59" s="47"/>
      <c r="E59" s="47"/>
      <c r="F59" s="47"/>
      <c r="G59" s="48"/>
    </row>
    <row r="60" spans="2:7" x14ac:dyDescent="0.2">
      <c r="B60" s="77" t="s">
        <v>13</v>
      </c>
      <c r="C60" s="28" t="e">
        <f>C24/C25</f>
        <v>#DIV/0!</v>
      </c>
      <c r="D60" s="28" t="e">
        <f>D24/D25</f>
        <v>#DIV/0!</v>
      </c>
      <c r="E60" s="28" t="e">
        <f>E24/E25</f>
        <v>#DIV/0!</v>
      </c>
      <c r="F60" s="28" t="e">
        <f>F24/F25</f>
        <v>#DIV/0!</v>
      </c>
      <c r="G60" s="28" t="e">
        <f>G24/G25</f>
        <v>#DIV/0!</v>
      </c>
    </row>
    <row r="61" spans="2:7" x14ac:dyDescent="0.2">
      <c r="B61" s="76" t="s">
        <v>25</v>
      </c>
      <c r="C61" s="53" t="e">
        <f>(C24-C33)/C25</f>
        <v>#DIV/0!</v>
      </c>
      <c r="D61" s="53" t="e">
        <f>(D24-D33)/D25</f>
        <v>#DIV/0!</v>
      </c>
      <c r="E61" s="53" t="e">
        <f>(E24-E33)/E25</f>
        <v>#DIV/0!</v>
      </c>
      <c r="F61" s="53" t="e">
        <f>(F24-F33)/F25</f>
        <v>#DIV/0!</v>
      </c>
      <c r="G61" s="53" t="e">
        <f>(G24-G33)/G25</f>
        <v>#DIV/0!</v>
      </c>
    </row>
    <row r="62" spans="2:7" x14ac:dyDescent="0.2">
      <c r="B62" s="44"/>
      <c r="C62" s="45"/>
      <c r="D62" s="45"/>
      <c r="E62" s="45"/>
      <c r="F62" s="45"/>
      <c r="G62" s="45"/>
    </row>
    <row r="63" spans="2:7" x14ac:dyDescent="0.2">
      <c r="B63" s="46" t="s">
        <v>17</v>
      </c>
      <c r="C63" s="47"/>
      <c r="D63" s="47"/>
      <c r="E63" s="47"/>
      <c r="F63" s="47"/>
      <c r="G63" s="48"/>
    </row>
    <row r="64" spans="2:7" x14ac:dyDescent="0.2">
      <c r="B64" s="78" t="s">
        <v>45</v>
      </c>
      <c r="C64" s="54" t="e">
        <f>C28/(C39+C43+C28)</f>
        <v>#DIV/0!</v>
      </c>
      <c r="D64" s="54" t="e">
        <f>D28/(D39+D43+D28)</f>
        <v>#DIV/0!</v>
      </c>
      <c r="E64" s="54" t="e">
        <f>E28/(E39+E43+E28)</f>
        <v>#DIV/0!</v>
      </c>
      <c r="F64" s="54" t="e">
        <f>F28/(F39+F43+F28)</f>
        <v>#DIV/0!</v>
      </c>
      <c r="G64" s="54" t="e">
        <f>G28/(G39+G43+G28)</f>
        <v>#DIV/0!</v>
      </c>
    </row>
    <row r="65" spans="2:7" x14ac:dyDescent="0.2">
      <c r="B65" s="76" t="s">
        <v>26</v>
      </c>
      <c r="C65" s="54" t="e">
        <f>C27/(C39+C43)</f>
        <v>#DIV/0!</v>
      </c>
      <c r="D65" s="54" t="e">
        <f>D27/(D39+D43)</f>
        <v>#DIV/0!</v>
      </c>
      <c r="E65" s="54" t="e">
        <f>E27/(E39+E43)</f>
        <v>#DIV/0!</v>
      </c>
      <c r="F65" s="54" t="e">
        <f>F27/(F39+F43)</f>
        <v>#DIV/0!</v>
      </c>
      <c r="G65" s="54" t="e">
        <f>G27/(G39+G43)</f>
        <v>#DIV/0!</v>
      </c>
    </row>
    <row r="66" spans="2:7" x14ac:dyDescent="0.2">
      <c r="B66" s="76" t="s">
        <v>27</v>
      </c>
      <c r="C66" s="54" t="e">
        <f>C29/C37</f>
        <v>#DIV/0!</v>
      </c>
      <c r="D66" s="54" t="e">
        <f>D29/D37</f>
        <v>#DIV/0!</v>
      </c>
      <c r="E66" s="54" t="e">
        <f>E29/E37</f>
        <v>#DIV/0!</v>
      </c>
      <c r="F66" s="54" t="e">
        <f>F29/F37</f>
        <v>#DIV/0!</v>
      </c>
      <c r="G66" s="54" t="e">
        <f>G29/G37</f>
        <v>#DIV/0!</v>
      </c>
    </row>
    <row r="67" spans="2:7" x14ac:dyDescent="0.2">
      <c r="B67" s="44"/>
      <c r="C67" s="45"/>
      <c r="D67" s="45"/>
      <c r="E67" s="45"/>
      <c r="F67" s="45"/>
      <c r="G67" s="45"/>
    </row>
    <row r="68" spans="2:7" x14ac:dyDescent="0.2">
      <c r="B68" s="72" t="s">
        <v>18</v>
      </c>
      <c r="C68" s="73"/>
      <c r="D68" s="73"/>
      <c r="E68" s="73"/>
      <c r="F68" s="73"/>
      <c r="G68" s="73"/>
    </row>
    <row r="69" spans="2:7" ht="14.25" x14ac:dyDescent="0.2">
      <c r="B69" s="78" t="s">
        <v>60</v>
      </c>
      <c r="C69" s="83"/>
      <c r="D69" s="74"/>
      <c r="E69" s="74"/>
      <c r="F69" s="74"/>
      <c r="G69" s="74"/>
    </row>
    <row r="70" spans="2:7" x14ac:dyDescent="0.2">
      <c r="B70" s="76" t="s">
        <v>59</v>
      </c>
      <c r="C70" s="54" t="e">
        <f>C30/C40*100</f>
        <v>#DIV/0!</v>
      </c>
      <c r="D70" s="54" t="e">
        <f>D30/D40*100</f>
        <v>#DIV/0!</v>
      </c>
      <c r="E70" s="54" t="e">
        <f>E30/E40*100</f>
        <v>#DIV/0!</v>
      </c>
      <c r="F70" s="54" t="e">
        <f>F30/F40*100</f>
        <v>#DIV/0!</v>
      </c>
      <c r="G70" s="54" t="e">
        <f>G30/G40*100</f>
        <v>#DIV/0!</v>
      </c>
    </row>
    <row r="71" spans="2:7" x14ac:dyDescent="0.2">
      <c r="B71" s="76" t="s">
        <v>28</v>
      </c>
      <c r="C71" s="54" t="e">
        <f>C69/C70*100</f>
        <v>#DIV/0!</v>
      </c>
      <c r="D71" s="74" t="s">
        <v>53</v>
      </c>
      <c r="E71" s="74" t="s">
        <v>53</v>
      </c>
      <c r="F71" s="74" t="s">
        <v>53</v>
      </c>
      <c r="G71" s="74" t="s">
        <v>53</v>
      </c>
    </row>
    <row r="72" spans="2:7" x14ac:dyDescent="0.2">
      <c r="B72" s="76" t="s">
        <v>29</v>
      </c>
      <c r="C72" s="54" t="e">
        <f>C41/C69*100</f>
        <v>#DIV/0!</v>
      </c>
      <c r="D72" s="74" t="s">
        <v>53</v>
      </c>
      <c r="E72" s="74" t="s">
        <v>53</v>
      </c>
      <c r="F72" s="74" t="s">
        <v>53</v>
      </c>
      <c r="G72" s="74" t="s">
        <v>53</v>
      </c>
    </row>
    <row r="73" spans="2:7" x14ac:dyDescent="0.2">
      <c r="B73" s="79" t="s">
        <v>30</v>
      </c>
      <c r="C73" s="64" t="e">
        <f>C30/C42</f>
        <v>#DIV/0!</v>
      </c>
      <c r="D73" s="64" t="e">
        <f>D30/D42</f>
        <v>#DIV/0!</v>
      </c>
      <c r="E73" s="64" t="e">
        <f>E30/E42</f>
        <v>#DIV/0!</v>
      </c>
      <c r="F73" s="64" t="e">
        <f>F30/F42</f>
        <v>#DIV/0!</v>
      </c>
      <c r="G73" s="64" t="e">
        <f>G30/G42</f>
        <v>#DIV/0!</v>
      </c>
    </row>
    <row r="74" spans="2:7" x14ac:dyDescent="0.2">
      <c r="B74" s="65" t="s">
        <v>55</v>
      </c>
      <c r="C74" s="69"/>
      <c r="D74" s="69"/>
      <c r="E74" s="69"/>
      <c r="F74" s="69"/>
      <c r="G74" s="70"/>
    </row>
    <row r="75" spans="2:7" x14ac:dyDescent="0.2">
      <c r="B75" s="71" t="s">
        <v>65</v>
      </c>
      <c r="C75" s="27"/>
      <c r="D75" s="27"/>
      <c r="E75" s="16"/>
      <c r="F75" s="27"/>
      <c r="G75" s="30"/>
    </row>
    <row r="76" spans="2:7" x14ac:dyDescent="0.2">
      <c r="B76" s="62" t="s">
        <v>49</v>
      </c>
      <c r="C76" s="63" t="s">
        <v>50</v>
      </c>
      <c r="D76" s="27"/>
      <c r="E76" s="16"/>
      <c r="F76" s="27"/>
      <c r="G76" s="30"/>
    </row>
    <row r="77" spans="2:7" x14ac:dyDescent="0.2">
      <c r="B77" s="62"/>
      <c r="C77" s="63"/>
      <c r="D77" s="27"/>
      <c r="E77" s="16"/>
      <c r="F77" s="27"/>
      <c r="G77" s="30"/>
    </row>
    <row r="78" spans="2:7" s="16" customFormat="1" x14ac:dyDescent="0.2">
      <c r="B78" s="29" t="s">
        <v>52</v>
      </c>
      <c r="C78" s="27"/>
      <c r="D78" s="61" t="s">
        <v>31</v>
      </c>
      <c r="E78" s="61" t="s">
        <v>63</v>
      </c>
      <c r="F78" s="27"/>
      <c r="G78" s="66"/>
    </row>
    <row r="79" spans="2:7" x14ac:dyDescent="0.2">
      <c r="B79" s="86" t="s">
        <v>62</v>
      </c>
      <c r="C79" s="27"/>
      <c r="D79" s="27"/>
      <c r="E79" s="27"/>
      <c r="F79" s="27"/>
      <c r="G79" s="30"/>
    </row>
    <row r="80" spans="2:7" x14ac:dyDescent="0.2">
      <c r="B80" s="75" t="s">
        <v>64</v>
      </c>
      <c r="C80" s="67"/>
      <c r="D80" s="67"/>
      <c r="E80" s="67"/>
      <c r="F80" s="67"/>
      <c r="G80" s="68"/>
    </row>
    <row r="81" spans="2:7" x14ac:dyDescent="0.2">
      <c r="B81" s="16"/>
      <c r="C81" s="16"/>
      <c r="D81" s="16"/>
      <c r="E81" s="16"/>
      <c r="F81" s="16"/>
      <c r="G81" s="16"/>
    </row>
  </sheetData>
  <mergeCells count="5">
    <mergeCell ref="B3:G3"/>
    <mergeCell ref="D21:F21"/>
    <mergeCell ref="B17:G19"/>
    <mergeCell ref="B13:G13"/>
    <mergeCell ref="B14:G15"/>
  </mergeCells>
  <phoneticPr fontId="0" type="noConversion"/>
  <hyperlinks>
    <hyperlink ref="B76" r:id="rId1"/>
    <hyperlink ref="C76" r:id="rId2" display="Carol"/>
    <hyperlink ref="D78" r:id="rId3"/>
    <hyperlink ref="E78" r:id="rId4"/>
  </hyperlinks>
  <pageMargins left="0.75" right="0.75" top="1" bottom="1" header="0.5" footer="0.5"/>
  <pageSetup paperSize="9" orientation="portrait" horizontalDpi="300" verticalDpi="300" r:id="rId5"/>
  <headerFooter alignWithMargins="0"/>
  <legacy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busjmeeh</dc:creator>
  <cp:lastModifiedBy>UCS</cp:lastModifiedBy>
  <cp:lastPrinted>2002-06-29T10:39:51Z</cp:lastPrinted>
  <dcterms:created xsi:type="dcterms:W3CDTF">2002-06-27T07:54:42Z</dcterms:created>
  <dcterms:modified xsi:type="dcterms:W3CDTF">2015-11-20T15:11:31Z</dcterms:modified>
</cp:coreProperties>
</file>