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UWTSD\Lectures\2019_20\2019_20 Assesments\M6X00408 Advanced Computational Methods\"/>
    </mc:Choice>
  </mc:AlternateContent>
  <bookViews>
    <workbookView xWindow="-105" yWindow="-105" windowWidth="23250" windowHeight="1257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35" i="1" l="1"/>
  <c r="H34" i="1"/>
  <c r="H33" i="1"/>
  <c r="H32" i="1"/>
  <c r="H27" i="1" l="1"/>
  <c r="H28" i="1"/>
  <c r="H26" i="1" l="1"/>
  <c r="H23" i="1" l="1"/>
  <c r="H24" i="1"/>
  <c r="H19" i="1" l="1"/>
  <c r="H17" i="1"/>
  <c r="H21" i="1"/>
  <c r="H18" i="1" l="1"/>
  <c r="H20" i="1"/>
  <c r="H22" i="1"/>
  <c r="H9" i="1" l="1"/>
  <c r="C29" i="1" l="1"/>
  <c r="D29" i="1"/>
  <c r="E29" i="1"/>
  <c r="F29" i="1"/>
  <c r="G29" i="1"/>
  <c r="C30" i="1"/>
  <c r="D30" i="1"/>
  <c r="E30" i="1"/>
  <c r="F30" i="1"/>
  <c r="G30" i="1"/>
  <c r="H6" i="1" l="1"/>
  <c r="H7" i="1"/>
  <c r="H8" i="1"/>
  <c r="H10" i="1"/>
  <c r="H11" i="1"/>
  <c r="H12" i="1"/>
  <c r="H13" i="1"/>
  <c r="H14" i="1"/>
  <c r="H15" i="1"/>
  <c r="H16" i="1"/>
  <c r="H5" i="1"/>
  <c r="H29" i="1" l="1"/>
  <c r="H30" i="1"/>
</calcChain>
</file>

<file path=xl/sharedStrings.xml><?xml version="1.0" encoding="utf-8"?>
<sst xmlns="http://schemas.openxmlformats.org/spreadsheetml/2006/main" count="43" uniqueCount="39">
  <si>
    <t>Research</t>
  </si>
  <si>
    <t>Knowledge</t>
  </si>
  <si>
    <t>Analysis</t>
  </si>
  <si>
    <t>Practical</t>
  </si>
  <si>
    <t>Overall</t>
  </si>
  <si>
    <t>Ewan Carter</t>
  </si>
  <si>
    <t>Simon Ellis Williams</t>
  </si>
  <si>
    <t>Zhangwei Guo</t>
  </si>
  <si>
    <t>Yitao Zhao</t>
  </si>
  <si>
    <t>Joseph Blackmore</t>
  </si>
  <si>
    <t>Xiaotong Jiang</t>
  </si>
  <si>
    <t>Xilong Song</t>
  </si>
  <si>
    <t>Ifan Hopkins</t>
  </si>
  <si>
    <t>Yan Li</t>
  </si>
  <si>
    <t>Harry Farnhill</t>
  </si>
  <si>
    <t>Ainsley Martin</t>
  </si>
  <si>
    <t>Nicholas Thomas</t>
  </si>
  <si>
    <t>Average</t>
  </si>
  <si>
    <t>StDev</t>
  </si>
  <si>
    <t>Emanuele DiCosta</t>
  </si>
  <si>
    <t>Timothy Jones</t>
  </si>
  <si>
    <t>Jason Sorg</t>
  </si>
  <si>
    <t>Harry Foxton</t>
  </si>
  <si>
    <t>Sion Evans</t>
  </si>
  <si>
    <t>Habtom Ghirmay</t>
  </si>
  <si>
    <t>Peter Payne</t>
  </si>
  <si>
    <t>Anthony Hau</t>
  </si>
  <si>
    <t>LATE</t>
  </si>
  <si>
    <t>Diff Dead</t>
  </si>
  <si>
    <t>Oliver Duane</t>
  </si>
  <si>
    <t>Joshua Brimsombe</t>
  </si>
  <si>
    <t>Raoul Chappell</t>
  </si>
  <si>
    <t>Report</t>
  </si>
  <si>
    <t>66.6 Before Cap</t>
  </si>
  <si>
    <t>James Gregory</t>
  </si>
  <si>
    <t>1st</t>
  </si>
  <si>
    <t xml:space="preserve">2::1 </t>
  </si>
  <si>
    <t>2::2</t>
  </si>
  <si>
    <t>3rd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</si>
</sst>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double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164" fontId="0" fillId="0" borderId="1" xfId="0" applyNumberFormat="1" applyBorder="1"/>
    <xf numFmtId="0" fontId="0" fillId="0" borderId="0" xfId="0" applyBorder="1"/>
    <xf numFmtId="164" fontId="0" fillId="0" borderId="0" xfId="0" applyNumberFormat="1" applyBorder="1"/>
    <xf numFmtId="0" fontId="1" fillId="0" borderId="0" xfId="0" applyFont="1"/>
    <xf numFmtId="0" fontId="2" fillId="0" borderId="0" xfId="0" applyFont="1"/>
    <xf numFmtId="0" fontId="3" fillId="0" borderId="0" xfId="0" applyFont="1"/>
    <xf numFmtId="1" fontId="1" fillId="0" borderId="0" xfId="0" applyNumberFormat="1" applyFon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J35"/>
  <sheetViews>
    <sheetView tabSelected="1" topLeftCell="B11" zoomScale="108" workbookViewId="0">
      <selection activeCell="H35" sqref="H35"/>
    </sheetView>
  </sheetViews>
  <sheetFormatPr defaultRowHeight="14.25" x14ac:dyDescent="0.45"/>
  <cols>
    <col min="2" max="2" width="17" bestFit="1" customWidth="1"/>
    <col min="4" max="4" width="11" bestFit="1" customWidth="1"/>
    <col min="7" max="7" width="11.265625" customWidth="1"/>
  </cols>
  <sheetData>
    <row r="3" spans="2:8" x14ac:dyDescent="0.45">
      <c r="C3">
        <v>0.1</v>
      </c>
      <c r="D3">
        <v>0.25</v>
      </c>
      <c r="E3">
        <v>0.3</v>
      </c>
      <c r="F3">
        <v>0.2</v>
      </c>
      <c r="G3">
        <v>0.15</v>
      </c>
    </row>
    <row r="4" spans="2:8" x14ac:dyDescent="0.45">
      <c r="C4" s="5" t="s">
        <v>0</v>
      </c>
      <c r="D4" s="5" t="s">
        <v>1</v>
      </c>
      <c r="E4" s="5" t="s">
        <v>2</v>
      </c>
      <c r="F4" s="5" t="s">
        <v>3</v>
      </c>
      <c r="G4" s="5" t="s">
        <v>32</v>
      </c>
      <c r="H4" s="5" t="s">
        <v>4</v>
      </c>
    </row>
    <row r="5" spans="2:8" x14ac:dyDescent="0.45">
      <c r="B5" s="7" t="s">
        <v>6</v>
      </c>
      <c r="C5">
        <v>70</v>
      </c>
      <c r="D5">
        <v>62.5</v>
      </c>
      <c r="E5">
        <v>52.5</v>
      </c>
      <c r="F5">
        <v>67.5</v>
      </c>
      <c r="G5">
        <v>62.5</v>
      </c>
      <c r="H5" s="8">
        <f>(C5*$C$3)+(D5*$D$3)+(E5*$E$3)+(F5*$F$3)+(G5*$G$3)</f>
        <v>61.25</v>
      </c>
    </row>
    <row r="6" spans="2:8" x14ac:dyDescent="0.45">
      <c r="B6" s="7" t="s">
        <v>7</v>
      </c>
      <c r="C6">
        <v>40</v>
      </c>
      <c r="D6">
        <v>67.5</v>
      </c>
      <c r="E6">
        <v>60</v>
      </c>
      <c r="F6">
        <v>65</v>
      </c>
      <c r="G6">
        <v>67.5</v>
      </c>
      <c r="H6" s="8">
        <f t="shared" ref="H6:H19" si="0">(C6*$C$3)+(D6*$D$3)+(E6*$E$3)+(F6*$F$3)+(G6*$G$3)</f>
        <v>62</v>
      </c>
    </row>
    <row r="7" spans="2:8" x14ac:dyDescent="0.45">
      <c r="B7" s="7" t="s">
        <v>8</v>
      </c>
      <c r="C7">
        <v>30</v>
      </c>
      <c r="D7">
        <v>57.5</v>
      </c>
      <c r="E7">
        <v>55</v>
      </c>
      <c r="F7">
        <v>65</v>
      </c>
      <c r="G7">
        <v>65</v>
      </c>
      <c r="H7" s="8">
        <f t="shared" si="0"/>
        <v>56.625</v>
      </c>
    </row>
    <row r="8" spans="2:8" x14ac:dyDescent="0.45">
      <c r="B8" s="7" t="s">
        <v>9</v>
      </c>
      <c r="C8">
        <v>67.5</v>
      </c>
      <c r="D8">
        <v>65</v>
      </c>
      <c r="E8">
        <v>62.5</v>
      </c>
      <c r="F8">
        <v>62.5</v>
      </c>
      <c r="G8">
        <v>67.5</v>
      </c>
      <c r="H8" s="8">
        <f t="shared" si="0"/>
        <v>64.375</v>
      </c>
    </row>
    <row r="9" spans="2:8" x14ac:dyDescent="0.45">
      <c r="B9" s="7" t="s">
        <v>10</v>
      </c>
      <c r="C9">
        <v>50</v>
      </c>
      <c r="D9">
        <v>67.5</v>
      </c>
      <c r="E9">
        <v>65</v>
      </c>
      <c r="F9">
        <v>65</v>
      </c>
      <c r="G9">
        <v>67.5</v>
      </c>
      <c r="H9" s="8">
        <f t="shared" si="0"/>
        <v>64.5</v>
      </c>
    </row>
    <row r="10" spans="2:8" x14ac:dyDescent="0.45">
      <c r="B10" s="7" t="s">
        <v>11</v>
      </c>
      <c r="C10">
        <v>35</v>
      </c>
      <c r="D10">
        <v>45</v>
      </c>
      <c r="E10">
        <v>45</v>
      </c>
      <c r="F10">
        <v>47.5</v>
      </c>
      <c r="G10">
        <v>42.5</v>
      </c>
      <c r="H10" s="8">
        <f t="shared" si="0"/>
        <v>44.125</v>
      </c>
    </row>
    <row r="11" spans="2:8" x14ac:dyDescent="0.45">
      <c r="B11" s="7" t="s">
        <v>12</v>
      </c>
      <c r="C11">
        <v>70</v>
      </c>
      <c r="D11">
        <v>65</v>
      </c>
      <c r="E11">
        <v>67.5</v>
      </c>
      <c r="F11">
        <v>70</v>
      </c>
      <c r="G11">
        <v>75</v>
      </c>
      <c r="H11" s="8">
        <f t="shared" si="0"/>
        <v>68.75</v>
      </c>
    </row>
    <row r="12" spans="2:8" x14ac:dyDescent="0.45">
      <c r="B12" s="7" t="s">
        <v>13</v>
      </c>
      <c r="C12">
        <v>50</v>
      </c>
      <c r="D12">
        <v>57.5</v>
      </c>
      <c r="E12">
        <v>60</v>
      </c>
      <c r="F12">
        <v>65</v>
      </c>
      <c r="G12">
        <v>67.5</v>
      </c>
      <c r="H12" s="8">
        <f t="shared" si="0"/>
        <v>60.5</v>
      </c>
    </row>
    <row r="13" spans="2:8" x14ac:dyDescent="0.45">
      <c r="B13" s="7" t="s">
        <v>14</v>
      </c>
      <c r="C13">
        <v>57.5</v>
      </c>
      <c r="D13">
        <v>67.5</v>
      </c>
      <c r="E13">
        <v>70</v>
      </c>
      <c r="F13">
        <v>70</v>
      </c>
      <c r="G13">
        <v>70</v>
      </c>
      <c r="H13" s="8">
        <f t="shared" si="0"/>
        <v>68.125</v>
      </c>
    </row>
    <row r="14" spans="2:8" x14ac:dyDescent="0.45">
      <c r="B14" s="7" t="s">
        <v>15</v>
      </c>
      <c r="C14">
        <v>82.5</v>
      </c>
      <c r="D14">
        <v>82.5</v>
      </c>
      <c r="E14">
        <v>82.5</v>
      </c>
      <c r="F14">
        <v>85</v>
      </c>
      <c r="G14">
        <v>85</v>
      </c>
      <c r="H14" s="8">
        <f t="shared" si="0"/>
        <v>83.375</v>
      </c>
    </row>
    <row r="15" spans="2:8" x14ac:dyDescent="0.45">
      <c r="B15" s="7" t="s">
        <v>16</v>
      </c>
      <c r="C15">
        <v>67.5</v>
      </c>
      <c r="D15">
        <v>77.5</v>
      </c>
      <c r="E15">
        <v>75</v>
      </c>
      <c r="F15">
        <v>80</v>
      </c>
      <c r="G15">
        <v>77.5</v>
      </c>
      <c r="H15" s="8">
        <f t="shared" si="0"/>
        <v>76.25</v>
      </c>
    </row>
    <row r="16" spans="2:8" x14ac:dyDescent="0.45">
      <c r="B16" s="7" t="s">
        <v>5</v>
      </c>
      <c r="C16">
        <v>60</v>
      </c>
      <c r="D16">
        <v>47.5</v>
      </c>
      <c r="E16">
        <v>37.5</v>
      </c>
      <c r="F16">
        <v>42.5</v>
      </c>
      <c r="G16">
        <v>57.5</v>
      </c>
      <c r="H16" s="8">
        <f t="shared" si="0"/>
        <v>46.25</v>
      </c>
    </row>
    <row r="17" spans="2:10" x14ac:dyDescent="0.45">
      <c r="B17" s="7" t="s">
        <v>19</v>
      </c>
      <c r="C17">
        <v>65</v>
      </c>
      <c r="D17">
        <v>65</v>
      </c>
      <c r="E17">
        <v>57.5</v>
      </c>
      <c r="F17">
        <v>60</v>
      </c>
      <c r="G17">
        <v>65</v>
      </c>
      <c r="H17" s="8">
        <f t="shared" si="0"/>
        <v>61.75</v>
      </c>
    </row>
    <row r="18" spans="2:10" x14ac:dyDescent="0.45">
      <c r="B18" s="7" t="s">
        <v>20</v>
      </c>
      <c r="C18">
        <v>75</v>
      </c>
      <c r="D18">
        <v>70</v>
      </c>
      <c r="E18">
        <v>65</v>
      </c>
      <c r="F18">
        <v>65</v>
      </c>
      <c r="G18">
        <v>70</v>
      </c>
      <c r="H18" s="8">
        <f t="shared" si="0"/>
        <v>68</v>
      </c>
    </row>
    <row r="19" spans="2:10" x14ac:dyDescent="0.45">
      <c r="B19" s="7" t="s">
        <v>21</v>
      </c>
      <c r="C19">
        <v>77.5</v>
      </c>
      <c r="D19">
        <v>72.5</v>
      </c>
      <c r="E19">
        <v>67.5</v>
      </c>
      <c r="F19">
        <v>70</v>
      </c>
      <c r="G19">
        <v>70</v>
      </c>
      <c r="H19" s="8">
        <f t="shared" si="0"/>
        <v>70.625</v>
      </c>
    </row>
    <row r="20" spans="2:10" x14ac:dyDescent="0.45">
      <c r="B20" s="7" t="s">
        <v>22</v>
      </c>
      <c r="C20">
        <v>77.5</v>
      </c>
      <c r="D20">
        <v>75</v>
      </c>
      <c r="E20">
        <v>75</v>
      </c>
      <c r="F20">
        <v>75</v>
      </c>
      <c r="G20">
        <v>72.5</v>
      </c>
      <c r="H20" s="8">
        <f t="shared" ref="H20:H23" si="1">(C20*$C$3)+(D20*$D$3)+(E20*$E$3)+(F20*$F$3)+(G20*$G$3)</f>
        <v>74.875</v>
      </c>
    </row>
    <row r="21" spans="2:10" x14ac:dyDescent="0.45">
      <c r="B21" s="7" t="s">
        <v>23</v>
      </c>
      <c r="C21">
        <v>75</v>
      </c>
      <c r="D21">
        <v>67.5</v>
      </c>
      <c r="E21">
        <v>70</v>
      </c>
      <c r="F21">
        <v>72.5</v>
      </c>
      <c r="G21">
        <v>70</v>
      </c>
      <c r="H21" s="8">
        <f t="shared" si="1"/>
        <v>70.375</v>
      </c>
    </row>
    <row r="22" spans="2:10" x14ac:dyDescent="0.45">
      <c r="B22" s="7" t="s">
        <v>24</v>
      </c>
      <c r="C22">
        <v>45</v>
      </c>
      <c r="D22">
        <v>60</v>
      </c>
      <c r="E22">
        <v>65</v>
      </c>
      <c r="F22">
        <v>67.5</v>
      </c>
      <c r="G22">
        <v>67.5</v>
      </c>
      <c r="H22" s="8">
        <f t="shared" si="1"/>
        <v>62.625</v>
      </c>
    </row>
    <row r="23" spans="2:10" x14ac:dyDescent="0.45">
      <c r="B23" s="7" t="s">
        <v>25</v>
      </c>
      <c r="C23">
        <v>37.5</v>
      </c>
      <c r="D23">
        <v>45</v>
      </c>
      <c r="E23">
        <v>32.5</v>
      </c>
      <c r="F23">
        <v>45</v>
      </c>
      <c r="G23">
        <v>42.5</v>
      </c>
      <c r="H23" s="8">
        <f t="shared" si="1"/>
        <v>40.125</v>
      </c>
      <c r="I23" t="s">
        <v>28</v>
      </c>
    </row>
    <row r="24" spans="2:10" x14ac:dyDescent="0.45">
      <c r="B24" s="7" t="s">
        <v>29</v>
      </c>
      <c r="C24">
        <v>50</v>
      </c>
      <c r="D24">
        <v>52.5</v>
      </c>
      <c r="E24">
        <v>42.5</v>
      </c>
      <c r="F24">
        <v>52.5</v>
      </c>
      <c r="G24">
        <v>67.5</v>
      </c>
      <c r="H24" s="8">
        <f t="shared" ref="H24:H28" si="2">(C24*$C$3)+(D24*$D$3)+(E24*$E$3)+(F24*$F$3)+(G24*$G$3)</f>
        <v>51.5</v>
      </c>
      <c r="I24" t="s">
        <v>28</v>
      </c>
    </row>
    <row r="25" spans="2:10" x14ac:dyDescent="0.45">
      <c r="B25" s="7" t="s">
        <v>26</v>
      </c>
      <c r="C25">
        <v>42.5</v>
      </c>
      <c r="D25">
        <v>65</v>
      </c>
      <c r="E25">
        <v>70</v>
      </c>
      <c r="F25">
        <v>67.5</v>
      </c>
      <c r="G25">
        <v>77.5</v>
      </c>
      <c r="H25" s="8">
        <v>40</v>
      </c>
      <c r="I25" t="s">
        <v>27</v>
      </c>
      <c r="J25" s="5" t="s">
        <v>33</v>
      </c>
    </row>
    <row r="26" spans="2:10" x14ac:dyDescent="0.45">
      <c r="B26" s="7" t="s">
        <v>31</v>
      </c>
      <c r="C26">
        <v>67.5</v>
      </c>
      <c r="D26">
        <v>72.5</v>
      </c>
      <c r="E26" s="6">
        <v>67.5</v>
      </c>
      <c r="F26">
        <v>65</v>
      </c>
      <c r="G26">
        <v>70</v>
      </c>
      <c r="H26" s="8">
        <f t="shared" si="2"/>
        <v>68.625</v>
      </c>
      <c r="I26" t="s">
        <v>28</v>
      </c>
    </row>
    <row r="27" spans="2:10" x14ac:dyDescent="0.45">
      <c r="B27" s="7" t="s">
        <v>30</v>
      </c>
      <c r="C27">
        <v>50</v>
      </c>
      <c r="D27">
        <v>62.5</v>
      </c>
      <c r="E27">
        <v>62.5</v>
      </c>
      <c r="F27">
        <v>55</v>
      </c>
      <c r="G27">
        <v>65</v>
      </c>
      <c r="H27" s="8">
        <f t="shared" si="2"/>
        <v>60.125</v>
      </c>
      <c r="I27" t="s">
        <v>28</v>
      </c>
    </row>
    <row r="28" spans="2:10" ht="14.65" thickBot="1" x14ac:dyDescent="0.5">
      <c r="B28" s="7" t="s">
        <v>34</v>
      </c>
      <c r="C28">
        <v>70</v>
      </c>
      <c r="D28">
        <v>65</v>
      </c>
      <c r="E28">
        <v>67.5</v>
      </c>
      <c r="F28">
        <v>67.5</v>
      </c>
      <c r="G28">
        <v>85</v>
      </c>
      <c r="H28" s="8">
        <f t="shared" si="2"/>
        <v>69.75</v>
      </c>
      <c r="I28" t="s">
        <v>28</v>
      </c>
    </row>
    <row r="29" spans="2:10" ht="14.65" thickTop="1" x14ac:dyDescent="0.45">
      <c r="B29" s="1" t="s">
        <v>17</v>
      </c>
      <c r="C29" s="2">
        <f t="shared" ref="C29:H29" si="3">AVERAGE(C5:C28)</f>
        <v>58.854166666666664</v>
      </c>
      <c r="D29" s="2">
        <f t="shared" si="3"/>
        <v>63.958333333333336</v>
      </c>
      <c r="E29" s="2">
        <f t="shared" si="3"/>
        <v>61.458333333333336</v>
      </c>
      <c r="F29" s="2">
        <f t="shared" si="3"/>
        <v>64.479166666666671</v>
      </c>
      <c r="G29" s="2">
        <f t="shared" si="3"/>
        <v>67.8125</v>
      </c>
      <c r="H29" s="2">
        <f t="shared" si="3"/>
        <v>62.270833333333336</v>
      </c>
    </row>
    <row r="30" spans="2:10" x14ac:dyDescent="0.45">
      <c r="B30" s="3" t="s">
        <v>18</v>
      </c>
      <c r="C30" s="4">
        <f t="shared" ref="C30:H30" si="4">STDEV(C5:C28)</f>
        <v>15.322248080222558</v>
      </c>
      <c r="D30" s="4">
        <f t="shared" si="4"/>
        <v>9.5813640068564272</v>
      </c>
      <c r="E30" s="4">
        <f t="shared" si="4"/>
        <v>12.156512538612752</v>
      </c>
      <c r="F30" s="4">
        <f t="shared" si="4"/>
        <v>10.161178430745574</v>
      </c>
      <c r="G30" s="4">
        <f t="shared" si="4"/>
        <v>10.035602384380885</v>
      </c>
      <c r="H30" s="4">
        <f t="shared" si="4"/>
        <v>11.188944627803721</v>
      </c>
    </row>
    <row r="32" spans="2:10" x14ac:dyDescent="0.45">
      <c r="G32" t="s">
        <v>35</v>
      </c>
      <c r="H32">
        <f>COUNTIF(H5:H28,"&gt;70")</f>
        <v>5</v>
      </c>
    </row>
    <row r="33" spans="7:8" x14ac:dyDescent="0.45">
      <c r="G33" s="9" t="s">
        <v>36</v>
      </c>
      <c r="H33">
        <f>COUNTIFS(H5:H28, "&gt;60",H5:H28,"&lt;70")</f>
        <v>13</v>
      </c>
    </row>
    <row r="34" spans="7:8" x14ac:dyDescent="0.45">
      <c r="G34" t="s">
        <v>37</v>
      </c>
      <c r="H34">
        <f>COUNTIFS(H5:H28, "&gt;50",H5:H28,"&lt;60")</f>
        <v>2</v>
      </c>
    </row>
    <row r="35" spans="7:8" x14ac:dyDescent="0.45">
      <c r="G35" t="s">
        <v>38</v>
      </c>
      <c r="H35">
        <f>COUNTIFS(H5:H28, "&lt;50")</f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Tim Tudor</dc:creator>
  <cp:lastModifiedBy>Tim Tudor</cp:lastModifiedBy>
  <dcterms:created xsi:type="dcterms:W3CDTF">2020-01-27T08:39:58Z</dcterms:created>
  <dcterms:modified xsi:type="dcterms:W3CDTF">2020-02-03T20:07:07Z</dcterms:modified>
</cp:coreProperties>
</file>