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xercise Phys 2019\"/>
    </mc:Choice>
  </mc:AlternateContent>
  <bookViews>
    <workbookView xWindow="0" yWindow="0" windowWidth="21600" windowHeight="9630"/>
  </bookViews>
  <sheets>
    <sheet name="Practical 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35" i="1" l="1"/>
  <c r="Y35" i="1"/>
  <c r="X34" i="1"/>
  <c r="Y34" i="1"/>
  <c r="P35" i="1" l="1"/>
  <c r="P34" i="1"/>
  <c r="V35" i="1" l="1"/>
  <c r="W35" i="1"/>
  <c r="V34" i="1"/>
  <c r="W34" i="1"/>
  <c r="T35" i="1"/>
  <c r="U35" i="1"/>
  <c r="T34" i="1"/>
  <c r="U34" i="1"/>
  <c r="D35" i="1"/>
  <c r="E35" i="1"/>
  <c r="F35" i="1"/>
  <c r="G35" i="1"/>
  <c r="H35" i="1"/>
  <c r="I35" i="1"/>
  <c r="J35" i="1"/>
  <c r="K35" i="1"/>
  <c r="L35" i="1"/>
  <c r="M35" i="1"/>
  <c r="N35" i="1"/>
  <c r="O35" i="1"/>
  <c r="Q35" i="1"/>
  <c r="R35" i="1"/>
  <c r="S35" i="1"/>
  <c r="F34" i="1"/>
  <c r="G34" i="1"/>
  <c r="H34" i="1"/>
  <c r="I34" i="1"/>
  <c r="J34" i="1"/>
  <c r="K34" i="1"/>
  <c r="L34" i="1"/>
  <c r="M34" i="1"/>
  <c r="N34" i="1"/>
  <c r="O34" i="1"/>
  <c r="Q34" i="1"/>
  <c r="R34" i="1"/>
  <c r="S34" i="1"/>
  <c r="E34" i="1"/>
  <c r="D34" i="1"/>
  <c r="C34" i="1"/>
  <c r="C35" i="1"/>
</calcChain>
</file>

<file path=xl/sharedStrings.xml><?xml version="1.0" encoding="utf-8"?>
<sst xmlns="http://schemas.openxmlformats.org/spreadsheetml/2006/main" count="74" uniqueCount="47">
  <si>
    <t>ID Number</t>
  </si>
  <si>
    <t>Sex (M/F)</t>
  </si>
  <si>
    <t>Age (Years)</t>
  </si>
  <si>
    <t>Stature (cm)</t>
  </si>
  <si>
    <t>Body Mass (kg)</t>
  </si>
  <si>
    <t>EE kj/min</t>
  </si>
  <si>
    <t>EE Kcal/day</t>
  </si>
  <si>
    <t>Grip Kg</t>
  </si>
  <si>
    <r>
      <t>Push Ups (n)</t>
    </r>
    <r>
      <rPr>
        <b/>
        <vertAlign val="superscript"/>
        <sz val="12"/>
        <color theme="1"/>
        <rFont val="Verdana"/>
        <family val="2"/>
      </rPr>
      <t>-1</t>
    </r>
    <r>
      <rPr>
        <b/>
        <sz val="12"/>
        <color theme="1"/>
        <rFont val="Verdana"/>
        <family val="2"/>
      </rPr>
      <t xml:space="preserve"> </t>
    </r>
  </si>
  <si>
    <r>
      <t>Squats (n</t>
    </r>
    <r>
      <rPr>
        <b/>
        <vertAlign val="superscript"/>
        <sz val="12"/>
        <color theme="1"/>
        <rFont val="Verdana"/>
        <family val="2"/>
      </rPr>
      <t>-1)</t>
    </r>
  </si>
  <si>
    <t>WB PP (w)</t>
  </si>
  <si>
    <t>WB Cadence (rpm)</t>
  </si>
  <si>
    <t>Keiser Leg (w)</t>
  </si>
  <si>
    <t>Jump (cm)</t>
  </si>
  <si>
    <t>Throw (cm)</t>
  </si>
  <si>
    <t>WAnTPP(W)</t>
  </si>
  <si>
    <t>WAnTAP(W)</t>
  </si>
  <si>
    <t>WAnTPD(%)</t>
  </si>
  <si>
    <t>VO2MaxPred(ml/kg/min)</t>
  </si>
  <si>
    <t>VO2Max (ml/kg/min</t>
  </si>
  <si>
    <t>Fat % tanita</t>
  </si>
  <si>
    <t>Fat % Skinfold</t>
  </si>
  <si>
    <t>Sport/Activity</t>
  </si>
  <si>
    <t>M</t>
  </si>
  <si>
    <t>m</t>
  </si>
  <si>
    <t>F</t>
  </si>
  <si>
    <t>All Participants</t>
  </si>
  <si>
    <t>Mean</t>
  </si>
  <si>
    <t>SD</t>
  </si>
  <si>
    <t>Sprint (s)</t>
  </si>
  <si>
    <t>.</t>
  </si>
  <si>
    <t>f</t>
  </si>
  <si>
    <t>Football</t>
  </si>
  <si>
    <t>Martial Arts</t>
  </si>
  <si>
    <t>Agility t-test</t>
  </si>
  <si>
    <t>Rugby</t>
  </si>
  <si>
    <t>rugby</t>
  </si>
  <si>
    <t>Curling</t>
  </si>
  <si>
    <t>CrossFit</t>
  </si>
  <si>
    <t>Equestrian</t>
  </si>
  <si>
    <t>football</t>
  </si>
  <si>
    <t>hockey</t>
  </si>
  <si>
    <t>nordic walking</t>
  </si>
  <si>
    <t>boxing</t>
  </si>
  <si>
    <t>Professional eater</t>
  </si>
  <si>
    <t xml:space="preserve"> </t>
  </si>
  <si>
    <t>Weightlifter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</si>
</sst>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indexed="8"/>
      <name val="Verdana"/>
      <family val="2"/>
    </font>
    <font>
      <sz val="11"/>
      <color theme="1"/>
      <name val="Verdana"/>
      <family val="2"/>
    </font>
    <font>
      <b/>
      <vertAlign val="superscript"/>
      <sz val="12"/>
      <color theme="1"/>
      <name val="Verdan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5">
    <xf numFmtId="0" fontId="0" fillId="0" borderId="0" xfId="0"/>
    <xf numFmtId="0" fontId="4" fillId="0" borderId="1" xfId="0" applyNumberFormat="1" applyFont="1" applyFill="1" applyBorder="1" applyAlignment="1">
      <alignment horizontal="center"/>
    </xf>
    <xf numFmtId="164" fontId="5" fillId="2" borderId="1" xfId="1" applyNumberFormat="1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5" fillId="2" borderId="1" xfId="1" applyNumberFormat="1" applyFont="1" applyBorder="1" applyAlignment="1">
      <alignment horizontal="center"/>
    </xf>
    <xf numFmtId="0" fontId="5" fillId="4" borderId="1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0" fillId="0" borderId="1" xfId="0" applyBorder="1"/>
    <xf numFmtId="0" fontId="3" fillId="3" borderId="1" xfId="0" applyFont="1" applyFill="1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0" fillId="3" borderId="0" xfId="0" applyFill="1"/>
    <xf numFmtId="0" fontId="7" fillId="3" borderId="1" xfId="0" applyFont="1" applyFill="1" applyBorder="1"/>
    <xf numFmtId="0" fontId="7" fillId="3" borderId="0" xfId="0" applyFont="1" applyFill="1"/>
    <xf numFmtId="0" fontId="0" fillId="0" borderId="2" xfId="0" applyBorder="1"/>
    <xf numFmtId="164" fontId="5" fillId="4" borderId="2" xfId="0" applyNumberFormat="1" applyFont="1" applyFill="1" applyBorder="1" applyAlignment="1">
      <alignment horizontal="center"/>
    </xf>
    <xf numFmtId="0" fontId="0" fillId="0" borderId="1" xfId="0" applyFill="1" applyBorder="1"/>
    <xf numFmtId="0" fontId="3" fillId="3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/>
    </xf>
    <xf numFmtId="0" fontId="5" fillId="0" borderId="1" xfId="0" applyNumberFormat="1" applyFont="1" applyBorder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7" fillId="3" borderId="2" xfId="0" applyFont="1" applyFill="1" applyBorder="1"/>
    <xf numFmtId="2" fontId="0" fillId="0" borderId="2" xfId="0" applyNumberFormat="1" applyBorder="1"/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"/>
  <sheetViews>
    <sheetView tabSelected="1" topLeftCell="M1" zoomScale="70" zoomScaleNormal="70" workbookViewId="0">
      <selection activeCell="Y5" sqref="Y5"/>
    </sheetView>
  </sheetViews>
  <sheetFormatPr defaultRowHeight="14.25" x14ac:dyDescent="0.45"/>
  <cols>
    <col min="1" max="1" width="17.3984375" style="10" customWidth="1"/>
    <col min="2" max="2" width="17.265625" style="32" customWidth="1"/>
    <col min="3" max="3" width="19.73046875" style="10" customWidth="1"/>
    <col min="4" max="4" width="17" customWidth="1"/>
    <col min="5" max="5" width="18.3984375" customWidth="1"/>
    <col min="6" max="6" width="16.1328125" customWidth="1"/>
    <col min="7" max="7" width="18.73046875" customWidth="1"/>
    <col min="8" max="8" width="16.265625" customWidth="1"/>
    <col min="9" max="9" width="19" customWidth="1"/>
    <col min="10" max="10" width="15.86328125" customWidth="1"/>
    <col min="11" max="11" width="20" customWidth="1"/>
    <col min="12" max="12" width="27.3984375" customWidth="1"/>
    <col min="13" max="13" width="21.86328125" customWidth="1"/>
    <col min="14" max="14" width="13.59765625" customWidth="1"/>
    <col min="15" max="16" width="15.59765625" customWidth="1"/>
    <col min="17" max="17" width="16.3984375" customWidth="1"/>
    <col min="18" max="18" width="17.1328125" customWidth="1"/>
    <col min="19" max="19" width="14" customWidth="1"/>
    <col min="20" max="20" width="24.59765625" customWidth="1"/>
    <col min="21" max="21" width="24" customWidth="1"/>
    <col min="22" max="22" width="17.1328125" customWidth="1"/>
    <col min="23" max="23" width="20.3984375" customWidth="1"/>
    <col min="24" max="24" width="24.265625" customWidth="1"/>
    <col min="25" max="25" width="11.46484375" customWidth="1"/>
  </cols>
  <sheetData>
    <row r="1" spans="1:25" s="21" customFormat="1" ht="17.25" x14ac:dyDescent="0.45">
      <c r="A1" s="18" t="s">
        <v>0</v>
      </c>
      <c r="B1" s="27" t="s">
        <v>1</v>
      </c>
      <c r="C1" s="19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17" t="s">
        <v>9</v>
      </c>
      <c r="K1" s="15" t="s">
        <v>10</v>
      </c>
      <c r="L1" s="20" t="s">
        <v>11</v>
      </c>
      <c r="M1" s="20" t="s">
        <v>12</v>
      </c>
      <c r="N1" s="20" t="s">
        <v>13</v>
      </c>
      <c r="O1" s="20" t="s">
        <v>14</v>
      </c>
      <c r="P1" s="20" t="s">
        <v>29</v>
      </c>
      <c r="Q1" s="22" t="s">
        <v>15</v>
      </c>
      <c r="R1" s="22" t="s">
        <v>16</v>
      </c>
      <c r="S1" s="23" t="s">
        <v>17</v>
      </c>
      <c r="T1" s="22" t="s">
        <v>18</v>
      </c>
      <c r="U1" s="33" t="s">
        <v>19</v>
      </c>
      <c r="V1" s="22" t="s">
        <v>20</v>
      </c>
      <c r="W1" s="22" t="s">
        <v>21</v>
      </c>
      <c r="X1" s="22" t="s">
        <v>22</v>
      </c>
      <c r="Y1" s="23" t="s">
        <v>34</v>
      </c>
    </row>
    <row r="2" spans="1:25" ht="15.4" x14ac:dyDescent="0.45">
      <c r="A2" s="1">
        <v>1600918</v>
      </c>
      <c r="B2" s="28" t="s">
        <v>23</v>
      </c>
      <c r="C2" s="11">
        <v>21</v>
      </c>
      <c r="D2" s="2">
        <v>170</v>
      </c>
      <c r="E2" s="2">
        <v>77.599999999999994</v>
      </c>
      <c r="F2" s="14"/>
      <c r="G2" s="14"/>
      <c r="H2" s="16">
        <v>48</v>
      </c>
      <c r="I2" s="16">
        <v>26</v>
      </c>
      <c r="J2" s="16">
        <v>44</v>
      </c>
      <c r="K2" s="16">
        <v>1038</v>
      </c>
      <c r="L2" s="14">
        <v>130</v>
      </c>
      <c r="M2" s="14">
        <v>1768</v>
      </c>
      <c r="N2" s="14">
        <v>41</v>
      </c>
      <c r="O2" s="14">
        <v>158</v>
      </c>
      <c r="P2" s="14">
        <v>1.28</v>
      </c>
      <c r="Q2" s="14">
        <v>1021.03</v>
      </c>
      <c r="R2" s="14">
        <v>622.36</v>
      </c>
      <c r="S2" s="24">
        <v>60.28</v>
      </c>
      <c r="T2" s="14">
        <v>43.6</v>
      </c>
      <c r="U2" s="24">
        <v>43.7</v>
      </c>
      <c r="V2" s="14">
        <v>18.3</v>
      </c>
      <c r="W2" s="14">
        <v>12</v>
      </c>
      <c r="X2" s="24" t="s">
        <v>32</v>
      </c>
      <c r="Y2" s="14">
        <v>11.35</v>
      </c>
    </row>
    <row r="3" spans="1:25" ht="15.4" x14ac:dyDescent="0.45">
      <c r="A3" s="1">
        <v>1600433</v>
      </c>
      <c r="B3" s="28" t="s">
        <v>23</v>
      </c>
      <c r="C3" s="11">
        <v>20</v>
      </c>
      <c r="D3" s="2">
        <v>183</v>
      </c>
      <c r="E3" s="2">
        <v>79.900000000000006</v>
      </c>
      <c r="F3" s="14"/>
      <c r="G3" s="14"/>
      <c r="H3" s="16">
        <v>49</v>
      </c>
      <c r="I3" s="16">
        <v>35</v>
      </c>
      <c r="J3" s="16">
        <v>41</v>
      </c>
      <c r="K3" s="16">
        <v>1303</v>
      </c>
      <c r="L3" s="14">
        <v>162</v>
      </c>
      <c r="M3" s="14">
        <v>2714</v>
      </c>
      <c r="N3" s="14">
        <v>61</v>
      </c>
      <c r="O3" s="14">
        <v>301</v>
      </c>
      <c r="P3" s="14">
        <v>1.1499999999999999</v>
      </c>
      <c r="Q3" s="14">
        <v>1096.69</v>
      </c>
      <c r="R3" s="14">
        <v>770</v>
      </c>
      <c r="S3" s="24">
        <v>53.8</v>
      </c>
      <c r="T3" s="14">
        <v>63.8</v>
      </c>
      <c r="U3" s="24">
        <v>51.8</v>
      </c>
      <c r="V3" s="14">
        <v>12.6</v>
      </c>
      <c r="W3" s="14">
        <v>7.07</v>
      </c>
      <c r="X3" s="24" t="s">
        <v>40</v>
      </c>
      <c r="Y3" s="14">
        <v>10.3</v>
      </c>
    </row>
    <row r="4" spans="1:25" ht="15.4" x14ac:dyDescent="0.45">
      <c r="A4" s="1">
        <v>1701251</v>
      </c>
      <c r="B4" s="28" t="s">
        <v>24</v>
      </c>
      <c r="C4" s="11">
        <v>25</v>
      </c>
      <c r="D4" s="2">
        <v>179</v>
      </c>
      <c r="E4" s="2">
        <v>93.6</v>
      </c>
      <c r="F4" s="14"/>
      <c r="G4" s="14"/>
      <c r="H4" s="16">
        <v>46</v>
      </c>
      <c r="I4" s="16">
        <v>34</v>
      </c>
      <c r="J4" s="16">
        <v>55</v>
      </c>
      <c r="K4" s="16">
        <v>1266</v>
      </c>
      <c r="L4" s="14">
        <v>150</v>
      </c>
      <c r="M4" s="14">
        <v>1862</v>
      </c>
      <c r="N4" s="14">
        <v>45</v>
      </c>
      <c r="O4" s="14">
        <v>310</v>
      </c>
      <c r="P4" s="14">
        <v>1.38</v>
      </c>
      <c r="Q4" s="14">
        <v>1060.9000000000001</v>
      </c>
      <c r="R4" s="14">
        <v>706.57</v>
      </c>
      <c r="S4" s="24">
        <v>61.56</v>
      </c>
      <c r="T4" s="26">
        <v>38.46</v>
      </c>
      <c r="U4" s="24">
        <v>40.6</v>
      </c>
      <c r="V4" s="14">
        <v>25</v>
      </c>
      <c r="W4" s="14">
        <v>9.86</v>
      </c>
      <c r="X4" s="24" t="s">
        <v>44</v>
      </c>
      <c r="Y4" s="14">
        <v>11.75</v>
      </c>
    </row>
    <row r="5" spans="1:25" ht="15.4" x14ac:dyDescent="0.45">
      <c r="A5" s="5">
        <v>1706252</v>
      </c>
      <c r="B5" s="29" t="s">
        <v>23</v>
      </c>
      <c r="C5" s="11">
        <v>23</v>
      </c>
      <c r="D5" s="2">
        <v>171.9</v>
      </c>
      <c r="E5" s="2">
        <v>79.5</v>
      </c>
      <c r="F5" s="14">
        <v>7</v>
      </c>
      <c r="G5" s="14">
        <v>2406</v>
      </c>
      <c r="H5" s="16">
        <v>77</v>
      </c>
      <c r="I5" s="16">
        <v>50</v>
      </c>
      <c r="J5" s="16">
        <v>64</v>
      </c>
      <c r="K5" s="16">
        <v>1411</v>
      </c>
      <c r="L5" s="14">
        <v>167</v>
      </c>
      <c r="M5" s="14">
        <v>3473</v>
      </c>
      <c r="N5" s="14">
        <v>67</v>
      </c>
      <c r="O5" s="14">
        <v>189</v>
      </c>
      <c r="P5" s="14">
        <v>1.29</v>
      </c>
      <c r="Q5" s="14">
        <v>1237.57</v>
      </c>
      <c r="R5" s="14">
        <v>725.26</v>
      </c>
      <c r="S5" s="24">
        <v>63.49</v>
      </c>
      <c r="T5" s="14">
        <v>36.229999999999997</v>
      </c>
      <c r="U5" s="24">
        <v>47.7</v>
      </c>
      <c r="V5" s="14">
        <v>17.100000000000001</v>
      </c>
      <c r="W5" s="14">
        <v>7.31</v>
      </c>
      <c r="X5" s="24" t="s">
        <v>46</v>
      </c>
      <c r="Y5" s="14">
        <v>9.93</v>
      </c>
    </row>
    <row r="6" spans="1:25" ht="15.4" x14ac:dyDescent="0.45">
      <c r="A6" s="1">
        <v>1704535</v>
      </c>
      <c r="B6" s="28" t="s">
        <v>25</v>
      </c>
      <c r="C6" s="11">
        <v>65</v>
      </c>
      <c r="D6" s="2">
        <v>158</v>
      </c>
      <c r="E6" s="2">
        <v>66.3</v>
      </c>
      <c r="F6" s="14"/>
      <c r="G6" s="14"/>
      <c r="H6" s="16">
        <v>20</v>
      </c>
      <c r="I6" s="16">
        <v>0</v>
      </c>
      <c r="J6" s="16">
        <v>19</v>
      </c>
      <c r="K6" s="16">
        <v>433</v>
      </c>
      <c r="L6" s="14">
        <v>125</v>
      </c>
      <c r="M6" s="14">
        <v>1025</v>
      </c>
      <c r="N6" s="14">
        <v>29</v>
      </c>
      <c r="O6" s="14">
        <v>140</v>
      </c>
      <c r="P6" s="14">
        <v>2.27</v>
      </c>
      <c r="Q6" s="14">
        <v>408.68</v>
      </c>
      <c r="R6" s="14">
        <v>291.57</v>
      </c>
      <c r="S6" s="24">
        <v>61.31</v>
      </c>
      <c r="T6" s="26">
        <v>39.36</v>
      </c>
      <c r="U6" s="24">
        <v>18.600000000000001</v>
      </c>
      <c r="V6" s="14">
        <v>36</v>
      </c>
      <c r="W6" s="14">
        <v>57.3</v>
      </c>
      <c r="X6" s="24" t="s">
        <v>42</v>
      </c>
      <c r="Y6" s="14">
        <v>21.5</v>
      </c>
    </row>
    <row r="7" spans="1:25" ht="15.4" x14ac:dyDescent="0.45">
      <c r="A7" s="1">
        <v>1703364</v>
      </c>
      <c r="B7" s="28" t="s">
        <v>23</v>
      </c>
      <c r="C7" s="11">
        <v>56</v>
      </c>
      <c r="D7" s="2">
        <v>164.1</v>
      </c>
      <c r="E7" s="2">
        <v>118.4</v>
      </c>
      <c r="F7" s="14"/>
      <c r="G7" s="14"/>
      <c r="H7" s="16">
        <v>52</v>
      </c>
      <c r="I7" s="16">
        <v>11</v>
      </c>
      <c r="J7" s="16">
        <v>37</v>
      </c>
      <c r="K7" s="16">
        <v>971</v>
      </c>
      <c r="L7" s="14">
        <v>130</v>
      </c>
      <c r="M7" s="14">
        <v>2314</v>
      </c>
      <c r="N7" s="14">
        <v>27</v>
      </c>
      <c r="O7" s="14">
        <v>220</v>
      </c>
      <c r="P7" s="14">
        <v>2.09</v>
      </c>
      <c r="Q7" s="14">
        <v>835</v>
      </c>
      <c r="R7" s="14">
        <v>609</v>
      </c>
      <c r="S7" s="24">
        <v>50.3</v>
      </c>
      <c r="T7" s="14">
        <v>18.8</v>
      </c>
      <c r="U7" s="24">
        <v>24.1</v>
      </c>
      <c r="V7" s="14">
        <v>41</v>
      </c>
      <c r="W7" s="14">
        <v>34.6</v>
      </c>
      <c r="X7" s="24"/>
      <c r="Y7" s="14"/>
    </row>
    <row r="8" spans="1:25" ht="15.4" x14ac:dyDescent="0.45">
      <c r="A8" s="1">
        <v>1600029</v>
      </c>
      <c r="B8" s="28" t="s">
        <v>25</v>
      </c>
      <c r="C8" s="11">
        <v>25</v>
      </c>
      <c r="D8" s="2">
        <v>166.4</v>
      </c>
      <c r="E8" s="2">
        <v>64.8</v>
      </c>
      <c r="F8" s="14"/>
      <c r="G8" s="14"/>
      <c r="H8" s="16">
        <v>23</v>
      </c>
      <c r="I8" s="16">
        <v>18</v>
      </c>
      <c r="J8" s="16">
        <v>46</v>
      </c>
      <c r="K8" s="16">
        <v>772</v>
      </c>
      <c r="L8" s="14">
        <v>143</v>
      </c>
      <c r="M8" s="14">
        <v>1124</v>
      </c>
      <c r="N8" s="14">
        <v>31</v>
      </c>
      <c r="O8" s="14">
        <v>141</v>
      </c>
      <c r="P8" s="14">
        <v>1.6</v>
      </c>
      <c r="Q8" s="14">
        <v>785.87</v>
      </c>
      <c r="R8" s="14">
        <v>505.14</v>
      </c>
      <c r="S8" s="24">
        <v>59.12</v>
      </c>
      <c r="T8" s="14">
        <v>40.119999999999997</v>
      </c>
      <c r="U8" s="24">
        <v>46.6</v>
      </c>
      <c r="V8" s="14">
        <v>22.6</v>
      </c>
      <c r="W8" s="14">
        <v>12.51</v>
      </c>
      <c r="X8" s="24" t="s">
        <v>38</v>
      </c>
      <c r="Y8" s="14">
        <v>13.3</v>
      </c>
    </row>
    <row r="9" spans="1:25" ht="15.4" x14ac:dyDescent="0.45">
      <c r="A9" s="1">
        <v>7</v>
      </c>
      <c r="B9" s="28" t="s">
        <v>23</v>
      </c>
      <c r="C9" s="11">
        <v>19</v>
      </c>
      <c r="D9" s="2">
        <v>181.7</v>
      </c>
      <c r="E9" s="2">
        <v>67.8</v>
      </c>
      <c r="F9" s="14"/>
      <c r="G9" s="14"/>
      <c r="H9" s="16">
        <v>40</v>
      </c>
      <c r="I9" s="16">
        <v>30</v>
      </c>
      <c r="J9" s="16">
        <v>58</v>
      </c>
      <c r="K9" s="16">
        <v>1371</v>
      </c>
      <c r="L9" s="14">
        <v>176</v>
      </c>
      <c r="M9" s="14">
        <v>2230</v>
      </c>
      <c r="N9" s="14">
        <v>51</v>
      </c>
      <c r="O9" s="14">
        <v>149</v>
      </c>
      <c r="P9" s="14">
        <v>1.1599999999999999</v>
      </c>
      <c r="Q9" s="14">
        <v>1278.4000000000001</v>
      </c>
      <c r="R9" s="14">
        <v>667.94</v>
      </c>
      <c r="S9" s="24">
        <v>86.36</v>
      </c>
      <c r="T9" s="14">
        <v>65.95</v>
      </c>
      <c r="U9" s="24">
        <v>73.7</v>
      </c>
      <c r="V9" s="14">
        <v>10.1</v>
      </c>
      <c r="W9" s="14">
        <v>7.09</v>
      </c>
      <c r="X9" s="24" t="s">
        <v>32</v>
      </c>
      <c r="Y9" s="14">
        <v>10.53</v>
      </c>
    </row>
    <row r="10" spans="1:25" x14ac:dyDescent="0.45">
      <c r="A10" s="8">
        <v>1701740</v>
      </c>
      <c r="B10" s="30" t="s">
        <v>23</v>
      </c>
      <c r="C10" s="12">
        <v>19</v>
      </c>
      <c r="D10" s="3">
        <v>171</v>
      </c>
      <c r="E10" s="3">
        <v>84.6</v>
      </c>
      <c r="F10" s="14"/>
      <c r="G10" s="14"/>
      <c r="H10" s="16">
        <v>37</v>
      </c>
      <c r="I10" s="16">
        <v>35</v>
      </c>
      <c r="J10" s="16">
        <v>50</v>
      </c>
      <c r="K10" s="16">
        <v>1016</v>
      </c>
      <c r="L10" s="14">
        <v>140</v>
      </c>
      <c r="M10" s="14">
        <v>1868</v>
      </c>
      <c r="N10" s="14">
        <v>39</v>
      </c>
      <c r="O10" s="14">
        <v>198</v>
      </c>
      <c r="P10" s="14">
        <v>1.35</v>
      </c>
      <c r="Q10" s="14">
        <v>928.75</v>
      </c>
      <c r="R10" s="14">
        <v>636.63</v>
      </c>
      <c r="S10" s="24">
        <v>58.38</v>
      </c>
      <c r="T10" s="14">
        <v>28.68</v>
      </c>
      <c r="U10" s="24">
        <v>31.8</v>
      </c>
      <c r="V10" s="14">
        <v>25.1</v>
      </c>
      <c r="W10" s="14">
        <v>9.9499999999999993</v>
      </c>
      <c r="X10" s="24" t="s">
        <v>35</v>
      </c>
      <c r="Y10" s="14">
        <v>11.68</v>
      </c>
    </row>
    <row r="11" spans="1:25" x14ac:dyDescent="0.45">
      <c r="A11" s="8">
        <v>1701612</v>
      </c>
      <c r="B11" s="30" t="s">
        <v>23</v>
      </c>
      <c r="C11" s="12">
        <v>20</v>
      </c>
      <c r="D11" s="13">
        <v>175.5</v>
      </c>
      <c r="E11" s="13">
        <v>71.400000000000006</v>
      </c>
      <c r="F11" s="14"/>
      <c r="G11" s="14"/>
      <c r="H11" s="16">
        <v>58</v>
      </c>
      <c r="I11" s="16">
        <v>39</v>
      </c>
      <c r="J11" s="16">
        <v>46</v>
      </c>
      <c r="K11" s="16">
        <v>1169</v>
      </c>
      <c r="L11" s="14">
        <v>162</v>
      </c>
      <c r="M11" s="14"/>
      <c r="N11" s="14">
        <v>52</v>
      </c>
      <c r="O11" s="14">
        <v>285</v>
      </c>
      <c r="P11" s="14">
        <v>1.26</v>
      </c>
      <c r="Q11" s="14">
        <v>1038.72</v>
      </c>
      <c r="R11" s="14">
        <v>595.32000000000005</v>
      </c>
      <c r="S11" s="34">
        <v>97.53</v>
      </c>
      <c r="T11" s="14">
        <v>43.75</v>
      </c>
      <c r="U11" s="24"/>
      <c r="V11" s="14"/>
      <c r="W11" s="14"/>
      <c r="X11" s="24"/>
      <c r="Y11" s="14"/>
    </row>
    <row r="12" spans="1:25" x14ac:dyDescent="0.45">
      <c r="A12" s="8">
        <v>1702353</v>
      </c>
      <c r="B12" s="30" t="s">
        <v>25</v>
      </c>
      <c r="C12" s="12">
        <v>20</v>
      </c>
      <c r="D12" s="13">
        <v>150.5</v>
      </c>
      <c r="E12" s="13">
        <v>44.2</v>
      </c>
      <c r="F12" s="14"/>
      <c r="G12" s="14"/>
      <c r="H12" s="16">
        <v>27</v>
      </c>
      <c r="I12" s="16">
        <v>20</v>
      </c>
      <c r="J12" s="16"/>
      <c r="K12" s="16"/>
      <c r="L12" s="14"/>
      <c r="M12" s="14"/>
      <c r="N12" s="14">
        <v>35</v>
      </c>
      <c r="O12" s="14">
        <v>170</v>
      </c>
      <c r="P12" s="14"/>
      <c r="Q12" s="14"/>
      <c r="R12" s="14"/>
      <c r="S12" s="24"/>
      <c r="T12" s="14"/>
      <c r="U12" s="24"/>
      <c r="V12" s="14"/>
      <c r="W12" s="14"/>
      <c r="X12" s="24"/>
      <c r="Y12" s="14"/>
    </row>
    <row r="13" spans="1:25" x14ac:dyDescent="0.45">
      <c r="A13" s="8">
        <v>1600949</v>
      </c>
      <c r="B13" s="30" t="s">
        <v>23</v>
      </c>
      <c r="C13" s="12">
        <v>22</v>
      </c>
      <c r="D13" s="13">
        <v>177</v>
      </c>
      <c r="E13" s="13">
        <v>79.7</v>
      </c>
      <c r="F13" s="14"/>
      <c r="G13" s="14"/>
      <c r="H13" s="16">
        <v>50</v>
      </c>
      <c r="I13" s="16">
        <v>50</v>
      </c>
      <c r="J13" s="16">
        <v>60</v>
      </c>
      <c r="K13" s="16">
        <v>1260</v>
      </c>
      <c r="L13" s="14">
        <v>160</v>
      </c>
      <c r="M13" s="14"/>
      <c r="N13" s="14">
        <v>44</v>
      </c>
      <c r="O13" s="14">
        <v>286</v>
      </c>
      <c r="P13" s="14">
        <v>1.28</v>
      </c>
      <c r="Q13" s="14">
        <v>1150.03</v>
      </c>
      <c r="R13" s="14">
        <v>714.54</v>
      </c>
      <c r="S13" s="24">
        <v>57.9</v>
      </c>
      <c r="T13" s="14">
        <v>68.3</v>
      </c>
      <c r="U13" s="24"/>
      <c r="V13" s="14"/>
      <c r="W13" s="14"/>
      <c r="X13" s="24"/>
      <c r="Y13" s="14"/>
    </row>
    <row r="14" spans="1:25" x14ac:dyDescent="0.45">
      <c r="A14" s="8">
        <v>1702438</v>
      </c>
      <c r="B14" s="30" t="s">
        <v>45</v>
      </c>
      <c r="C14" s="12">
        <v>26</v>
      </c>
      <c r="D14" s="13">
        <v>163</v>
      </c>
      <c r="E14" s="13">
        <v>64.3</v>
      </c>
      <c r="F14" s="14"/>
      <c r="G14" s="14"/>
      <c r="H14" s="16">
        <v>36</v>
      </c>
      <c r="I14" s="16">
        <v>34</v>
      </c>
      <c r="J14" s="16">
        <v>41</v>
      </c>
      <c r="K14" s="16">
        <v>810</v>
      </c>
      <c r="L14" s="14">
        <v>154</v>
      </c>
      <c r="M14" s="14">
        <v>2210</v>
      </c>
      <c r="N14" s="14">
        <v>39</v>
      </c>
      <c r="O14" s="14">
        <v>250</v>
      </c>
      <c r="P14" s="14">
        <v>1.39</v>
      </c>
      <c r="Q14" s="14">
        <v>714.51</v>
      </c>
      <c r="R14" s="14">
        <v>499.72</v>
      </c>
      <c r="S14" s="24">
        <v>58.54</v>
      </c>
      <c r="T14" s="14">
        <v>60.14</v>
      </c>
      <c r="U14" s="24">
        <v>45.5</v>
      </c>
      <c r="V14" s="14">
        <v>26.4</v>
      </c>
      <c r="W14" s="14">
        <v>22.91</v>
      </c>
      <c r="X14" s="24" t="s">
        <v>41</v>
      </c>
      <c r="Y14" s="14">
        <v>12.04</v>
      </c>
    </row>
    <row r="15" spans="1:25" x14ac:dyDescent="0.45">
      <c r="A15" s="8">
        <v>1704215</v>
      </c>
      <c r="B15" s="30" t="s">
        <v>23</v>
      </c>
      <c r="C15" s="12">
        <v>33</v>
      </c>
      <c r="D15" s="13">
        <v>167.5</v>
      </c>
      <c r="E15" s="13">
        <v>77.2</v>
      </c>
      <c r="F15" s="14"/>
      <c r="G15" s="14"/>
      <c r="H15" s="16">
        <v>50</v>
      </c>
      <c r="I15" s="16">
        <v>85</v>
      </c>
      <c r="J15" s="16">
        <v>64</v>
      </c>
      <c r="K15" s="16">
        <v>1198</v>
      </c>
      <c r="L15" s="14">
        <v>162</v>
      </c>
      <c r="M15" s="14">
        <v>2280</v>
      </c>
      <c r="N15" s="14">
        <v>55</v>
      </c>
      <c r="O15" s="14">
        <v>164</v>
      </c>
      <c r="P15" s="14">
        <v>1.24</v>
      </c>
      <c r="Q15" s="14">
        <v>1213.6400000000001</v>
      </c>
      <c r="R15" s="14">
        <v>707.56</v>
      </c>
      <c r="S15" s="24">
        <v>63.9</v>
      </c>
      <c r="T15" s="14">
        <v>35.6</v>
      </c>
      <c r="U15" s="24">
        <v>43.9</v>
      </c>
      <c r="V15" s="14">
        <v>11.8</v>
      </c>
      <c r="W15" s="14">
        <v>8.27</v>
      </c>
      <c r="X15" s="24"/>
      <c r="Y15" s="14">
        <v>10.25</v>
      </c>
    </row>
    <row r="16" spans="1:25" x14ac:dyDescent="0.45">
      <c r="A16" s="8">
        <v>1705088</v>
      </c>
      <c r="B16" s="30" t="s">
        <v>23</v>
      </c>
      <c r="C16" s="12">
        <v>22</v>
      </c>
      <c r="D16" s="13">
        <v>170.5</v>
      </c>
      <c r="E16" s="13">
        <v>74.7</v>
      </c>
      <c r="F16" s="14"/>
      <c r="G16" s="14"/>
      <c r="H16" s="16">
        <v>30</v>
      </c>
      <c r="I16" s="16">
        <v>33</v>
      </c>
      <c r="J16" s="16">
        <v>50</v>
      </c>
      <c r="K16" s="16">
        <v>836</v>
      </c>
      <c r="L16" s="14">
        <v>140</v>
      </c>
      <c r="M16" s="14">
        <v>1439</v>
      </c>
      <c r="N16" s="14">
        <v>43</v>
      </c>
      <c r="O16" s="14">
        <v>109</v>
      </c>
      <c r="P16" s="14">
        <v>1.65</v>
      </c>
      <c r="Q16" s="14">
        <v>884.49</v>
      </c>
      <c r="R16" s="14">
        <v>548.16999999999996</v>
      </c>
      <c r="S16" s="24">
        <v>63.29</v>
      </c>
      <c r="T16" s="14">
        <v>24.82</v>
      </c>
      <c r="U16" s="24">
        <v>38</v>
      </c>
      <c r="V16" s="14">
        <v>20.3</v>
      </c>
      <c r="W16" s="14">
        <v>20.6</v>
      </c>
      <c r="X16" s="24" t="s">
        <v>33</v>
      </c>
      <c r="Y16" s="14">
        <v>12.68</v>
      </c>
    </row>
    <row r="17" spans="1:25" ht="15.4" x14ac:dyDescent="0.45">
      <c r="A17" s="1">
        <v>1702728</v>
      </c>
      <c r="B17" s="28" t="s">
        <v>25</v>
      </c>
      <c r="C17" s="11">
        <v>29</v>
      </c>
      <c r="D17" s="2">
        <v>165.5</v>
      </c>
      <c r="E17" s="2">
        <v>99.7</v>
      </c>
      <c r="F17" s="14"/>
      <c r="G17" s="14"/>
      <c r="H17" s="16">
        <v>31</v>
      </c>
      <c r="I17" s="16">
        <v>30</v>
      </c>
      <c r="J17" s="16">
        <v>55</v>
      </c>
      <c r="K17" s="16">
        <v>880</v>
      </c>
      <c r="L17" s="14">
        <v>125</v>
      </c>
      <c r="M17" s="14">
        <v>1696</v>
      </c>
      <c r="N17" s="14">
        <v>29</v>
      </c>
      <c r="O17" s="14">
        <v>122</v>
      </c>
      <c r="P17" s="14">
        <v>1.65</v>
      </c>
      <c r="Q17" s="14">
        <v>829</v>
      </c>
      <c r="R17" s="14">
        <v>551</v>
      </c>
      <c r="S17" s="24">
        <v>65.92</v>
      </c>
      <c r="T17" s="14">
        <v>21.2</v>
      </c>
      <c r="U17" s="24">
        <v>39</v>
      </c>
      <c r="V17" s="14">
        <v>40.200000000000003</v>
      </c>
      <c r="W17" s="14">
        <v>11.54</v>
      </c>
      <c r="X17" s="24" t="s">
        <v>37</v>
      </c>
      <c r="Y17" s="14">
        <v>13.7</v>
      </c>
    </row>
    <row r="18" spans="1:25" ht="15.4" x14ac:dyDescent="0.45">
      <c r="A18" s="1">
        <v>1702540</v>
      </c>
      <c r="B18" s="28" t="s">
        <v>25</v>
      </c>
      <c r="C18" s="11">
        <v>28</v>
      </c>
      <c r="D18" s="2">
        <v>160.5</v>
      </c>
      <c r="E18" s="2">
        <v>80.5</v>
      </c>
      <c r="F18" s="14"/>
      <c r="G18" s="14"/>
      <c r="H18" s="16">
        <v>35.5</v>
      </c>
      <c r="I18" s="16">
        <v>27</v>
      </c>
      <c r="J18" s="16">
        <v>30</v>
      </c>
      <c r="K18" s="16">
        <v>737</v>
      </c>
      <c r="L18" s="14">
        <v>135</v>
      </c>
      <c r="M18" s="14">
        <v>1268</v>
      </c>
      <c r="N18" s="14">
        <v>41</v>
      </c>
      <c r="O18" s="14">
        <v>121</v>
      </c>
      <c r="P18" s="14">
        <v>1.71</v>
      </c>
      <c r="Q18" s="14">
        <v>793.8</v>
      </c>
      <c r="R18" s="14">
        <v>483.39</v>
      </c>
      <c r="S18" s="24">
        <v>67.75</v>
      </c>
      <c r="T18" s="14">
        <v>33.4</v>
      </c>
      <c r="U18" s="24">
        <v>25.8</v>
      </c>
      <c r="V18" s="14">
        <v>31.6</v>
      </c>
      <c r="W18" s="14">
        <v>16.489999999999998</v>
      </c>
      <c r="X18" s="24"/>
      <c r="Y18" s="14">
        <v>14.35</v>
      </c>
    </row>
    <row r="19" spans="1:25" ht="15.4" x14ac:dyDescent="0.45">
      <c r="A19" s="1">
        <v>1600938</v>
      </c>
      <c r="B19" s="28" t="s">
        <v>23</v>
      </c>
      <c r="C19" s="11">
        <v>20</v>
      </c>
      <c r="D19" s="2">
        <v>170</v>
      </c>
      <c r="E19" s="2">
        <v>93.4</v>
      </c>
      <c r="F19" s="14"/>
      <c r="G19" s="14"/>
      <c r="H19" s="16">
        <v>57</v>
      </c>
      <c r="I19" s="16">
        <v>29</v>
      </c>
      <c r="J19" s="16">
        <v>35</v>
      </c>
      <c r="K19" s="16">
        <v>1141</v>
      </c>
      <c r="L19" s="14">
        <v>148</v>
      </c>
      <c r="M19" s="14">
        <v>2491</v>
      </c>
      <c r="N19" s="14">
        <v>39</v>
      </c>
      <c r="O19" s="14">
        <v>99</v>
      </c>
      <c r="P19" s="14">
        <v>1.3</v>
      </c>
      <c r="Q19" s="14"/>
      <c r="R19" s="14"/>
      <c r="S19" s="24"/>
      <c r="T19" s="14"/>
      <c r="U19" s="24">
        <v>38.200000000000003</v>
      </c>
      <c r="V19" s="14">
        <v>24.6</v>
      </c>
      <c r="W19" s="14">
        <v>31.2</v>
      </c>
      <c r="X19" s="24" t="s">
        <v>36</v>
      </c>
      <c r="Y19" s="14">
        <v>11.42</v>
      </c>
    </row>
    <row r="20" spans="1:25" ht="15.4" x14ac:dyDescent="0.45">
      <c r="A20" s="1">
        <v>1601127</v>
      </c>
      <c r="B20" s="28" t="s">
        <v>25</v>
      </c>
      <c r="C20" s="11">
        <v>23</v>
      </c>
      <c r="D20" s="2">
        <v>173</v>
      </c>
      <c r="E20" s="2">
        <v>66</v>
      </c>
      <c r="F20" s="14"/>
      <c r="G20" s="14"/>
      <c r="H20" s="16">
        <v>30</v>
      </c>
      <c r="I20" s="16">
        <v>15</v>
      </c>
      <c r="J20" s="16">
        <v>33</v>
      </c>
      <c r="K20" s="16">
        <v>735</v>
      </c>
      <c r="L20" s="14"/>
      <c r="M20" s="14">
        <v>1350</v>
      </c>
      <c r="N20" s="14">
        <v>43</v>
      </c>
      <c r="O20" s="14">
        <v>111</v>
      </c>
      <c r="P20" s="14">
        <v>1.56</v>
      </c>
      <c r="Q20" s="14"/>
      <c r="R20" s="14"/>
      <c r="S20" s="24"/>
      <c r="T20" s="14"/>
      <c r="U20" s="24"/>
      <c r="V20" s="14"/>
      <c r="W20" s="14"/>
      <c r="X20" s="24"/>
      <c r="Y20" s="14"/>
    </row>
    <row r="21" spans="1:25" ht="15.4" x14ac:dyDescent="0.45">
      <c r="A21" s="5">
        <v>1712379</v>
      </c>
      <c r="B21" s="28" t="s">
        <v>23</v>
      </c>
      <c r="C21" s="11">
        <v>21</v>
      </c>
      <c r="D21" s="2">
        <v>176</v>
      </c>
      <c r="E21" s="2">
        <v>87.5</v>
      </c>
      <c r="F21" s="14"/>
      <c r="G21" s="14"/>
      <c r="H21" s="16">
        <v>64</v>
      </c>
      <c r="I21" s="16">
        <v>53</v>
      </c>
      <c r="J21" s="16">
        <v>65</v>
      </c>
      <c r="K21" s="16">
        <v>1409</v>
      </c>
      <c r="L21" s="14"/>
      <c r="M21" s="14"/>
      <c r="N21" s="14">
        <v>49</v>
      </c>
      <c r="O21" s="14">
        <v>172</v>
      </c>
      <c r="P21" s="14">
        <v>1.25</v>
      </c>
      <c r="Q21" s="14">
        <v>1194.97</v>
      </c>
      <c r="R21" s="14">
        <v>785.3</v>
      </c>
      <c r="S21" s="24">
        <v>57.45</v>
      </c>
      <c r="T21" s="14">
        <v>73.27</v>
      </c>
      <c r="U21" s="24">
        <v>34</v>
      </c>
      <c r="V21" s="14"/>
      <c r="W21" s="14"/>
      <c r="X21" s="24" t="s">
        <v>35</v>
      </c>
      <c r="Y21" s="14">
        <v>11.07</v>
      </c>
    </row>
    <row r="22" spans="1:25" ht="15.4" x14ac:dyDescent="0.45">
      <c r="A22" s="1">
        <v>1702123</v>
      </c>
      <c r="B22" s="28" t="s">
        <v>25</v>
      </c>
      <c r="C22" s="11">
        <v>19</v>
      </c>
      <c r="D22" s="2">
        <v>167</v>
      </c>
      <c r="E22" s="2">
        <v>63</v>
      </c>
      <c r="F22" s="14"/>
      <c r="G22" s="14"/>
      <c r="H22" s="16">
        <v>33</v>
      </c>
      <c r="I22" s="16">
        <v>23</v>
      </c>
      <c r="J22" s="16">
        <v>37</v>
      </c>
      <c r="K22" s="16">
        <v>791</v>
      </c>
      <c r="L22" s="14">
        <v>146</v>
      </c>
      <c r="M22" s="14"/>
      <c r="N22" s="14">
        <v>36</v>
      </c>
      <c r="O22" s="14">
        <v>220</v>
      </c>
      <c r="P22" s="14">
        <v>1.42</v>
      </c>
      <c r="Q22" s="14"/>
      <c r="R22" s="14"/>
      <c r="S22" s="24"/>
      <c r="T22" s="14"/>
      <c r="U22" s="24"/>
      <c r="V22" s="14">
        <v>25.4</v>
      </c>
      <c r="W22" s="14">
        <v>14.7</v>
      </c>
      <c r="X22" s="24"/>
      <c r="Y22" s="14"/>
    </row>
    <row r="23" spans="1:25" ht="15.4" x14ac:dyDescent="0.45">
      <c r="A23" s="6">
        <v>1707923</v>
      </c>
      <c r="B23" s="28" t="s">
        <v>23</v>
      </c>
      <c r="C23" s="11">
        <v>33</v>
      </c>
      <c r="D23" s="2">
        <v>180</v>
      </c>
      <c r="E23" s="2">
        <v>91.4</v>
      </c>
      <c r="F23" s="14"/>
      <c r="G23" s="14"/>
      <c r="H23" s="16">
        <v>49</v>
      </c>
      <c r="I23" s="16">
        <v>25</v>
      </c>
      <c r="J23" s="16">
        <v>37</v>
      </c>
      <c r="K23" s="16">
        <v>1072</v>
      </c>
      <c r="L23" s="14">
        <v>146</v>
      </c>
      <c r="M23" s="14">
        <v>2862</v>
      </c>
      <c r="N23" s="14">
        <v>48</v>
      </c>
      <c r="O23" s="14">
        <v>270</v>
      </c>
      <c r="P23" s="14">
        <v>1.36</v>
      </c>
      <c r="Q23" s="14"/>
      <c r="R23" s="14"/>
      <c r="S23" s="24"/>
      <c r="T23" s="14"/>
      <c r="U23" s="24">
        <v>36.1</v>
      </c>
      <c r="V23" s="14"/>
      <c r="W23" s="14"/>
      <c r="X23" s="24"/>
      <c r="Y23" s="14"/>
    </row>
    <row r="24" spans="1:25" ht="15.4" x14ac:dyDescent="0.45">
      <c r="A24" s="7">
        <v>1704368</v>
      </c>
      <c r="B24" s="28" t="s">
        <v>25</v>
      </c>
      <c r="C24" s="11">
        <v>30</v>
      </c>
      <c r="D24" s="2">
        <v>153</v>
      </c>
      <c r="E24" s="2">
        <v>54.1</v>
      </c>
      <c r="F24" s="14"/>
      <c r="G24" s="14"/>
      <c r="H24" s="16">
        <v>29</v>
      </c>
      <c r="I24" s="16">
        <v>19</v>
      </c>
      <c r="J24" s="16">
        <v>16</v>
      </c>
      <c r="K24" s="16">
        <v>616</v>
      </c>
      <c r="L24" s="14">
        <v>140</v>
      </c>
      <c r="M24" s="14">
        <v>943</v>
      </c>
      <c r="N24" s="14">
        <v>35</v>
      </c>
      <c r="O24" s="14">
        <v>150</v>
      </c>
      <c r="P24" s="14">
        <v>1.8</v>
      </c>
      <c r="Q24" s="14">
        <v>474</v>
      </c>
      <c r="R24" s="14">
        <v>323</v>
      </c>
      <c r="S24" s="24">
        <v>58.5</v>
      </c>
      <c r="T24" s="14">
        <v>40.700000000000003</v>
      </c>
      <c r="U24" s="24">
        <v>36</v>
      </c>
      <c r="V24" s="14">
        <v>27.1</v>
      </c>
      <c r="W24" s="14">
        <v>17.399999999999999</v>
      </c>
      <c r="X24" s="24"/>
      <c r="Y24" s="14"/>
    </row>
    <row r="25" spans="1:25" x14ac:dyDescent="0.45">
      <c r="A25" s="8">
        <v>1600379</v>
      </c>
      <c r="B25" s="30" t="s">
        <v>25</v>
      </c>
      <c r="C25" s="12">
        <v>20</v>
      </c>
      <c r="D25" s="3">
        <v>160</v>
      </c>
      <c r="E25" s="3">
        <v>74</v>
      </c>
      <c r="F25" s="14"/>
      <c r="G25" s="14"/>
      <c r="H25" s="16">
        <v>44</v>
      </c>
      <c r="I25" s="16">
        <v>42</v>
      </c>
      <c r="J25" s="16">
        <v>41</v>
      </c>
      <c r="K25" s="16">
        <v>718</v>
      </c>
      <c r="L25" s="14">
        <v>130</v>
      </c>
      <c r="M25" s="14">
        <v>1472</v>
      </c>
      <c r="N25" s="14">
        <v>30</v>
      </c>
      <c r="O25" s="14">
        <v>145</v>
      </c>
      <c r="P25" s="14">
        <v>1.67</v>
      </c>
      <c r="Q25" s="14">
        <v>589.99</v>
      </c>
      <c r="R25" s="14">
        <v>393.9</v>
      </c>
      <c r="S25" s="24">
        <v>64.08</v>
      </c>
      <c r="T25" s="14">
        <v>36.799999999999997</v>
      </c>
      <c r="U25" s="24">
        <v>30.5</v>
      </c>
      <c r="V25" s="14">
        <v>28.5</v>
      </c>
      <c r="W25" s="14">
        <v>24.3</v>
      </c>
      <c r="X25" s="24" t="s">
        <v>39</v>
      </c>
      <c r="Y25" s="14">
        <v>14.2</v>
      </c>
    </row>
    <row r="26" spans="1:25" x14ac:dyDescent="0.45">
      <c r="A26" s="8">
        <v>1600432</v>
      </c>
      <c r="B26" s="30" t="s">
        <v>25</v>
      </c>
      <c r="C26" s="12">
        <v>21</v>
      </c>
      <c r="D26" s="3">
        <v>173.5</v>
      </c>
      <c r="E26" s="3">
        <v>85</v>
      </c>
      <c r="F26" s="14"/>
      <c r="G26" s="14"/>
      <c r="H26" s="16">
        <v>33</v>
      </c>
      <c r="I26" s="16">
        <v>26</v>
      </c>
      <c r="J26" s="16">
        <v>43</v>
      </c>
      <c r="K26" s="16">
        <v>866</v>
      </c>
      <c r="L26" s="14">
        <v>125</v>
      </c>
      <c r="M26" s="14">
        <v>1894</v>
      </c>
      <c r="N26" s="14">
        <v>35</v>
      </c>
      <c r="O26" s="14">
        <v>175</v>
      </c>
      <c r="P26" s="14">
        <v>1.85</v>
      </c>
      <c r="Q26" s="14">
        <v>753.08</v>
      </c>
      <c r="R26" s="14">
        <v>536.77</v>
      </c>
      <c r="S26" s="24">
        <v>54.18</v>
      </c>
      <c r="T26" s="14">
        <v>37.9</v>
      </c>
      <c r="U26" s="24">
        <v>37.6</v>
      </c>
      <c r="V26" s="14">
        <v>29.8</v>
      </c>
      <c r="W26" s="14">
        <v>26.2</v>
      </c>
      <c r="X26" s="24" t="s">
        <v>32</v>
      </c>
      <c r="Y26" s="14">
        <v>13.95</v>
      </c>
    </row>
    <row r="27" spans="1:25" x14ac:dyDescent="0.45">
      <c r="A27" s="8">
        <v>1702000</v>
      </c>
      <c r="B27" s="30" t="s">
        <v>23</v>
      </c>
      <c r="C27" s="12">
        <v>22</v>
      </c>
      <c r="D27" s="13">
        <v>173</v>
      </c>
      <c r="E27" s="13">
        <v>64</v>
      </c>
      <c r="F27" s="14"/>
      <c r="G27" s="14"/>
      <c r="H27" s="16">
        <v>37</v>
      </c>
      <c r="I27" s="16">
        <v>29</v>
      </c>
      <c r="J27" s="16">
        <v>54</v>
      </c>
      <c r="K27" s="16">
        <v>885</v>
      </c>
      <c r="L27" s="14">
        <v>150</v>
      </c>
      <c r="M27" s="14">
        <v>1894</v>
      </c>
      <c r="N27" s="14">
        <v>43</v>
      </c>
      <c r="O27" s="14">
        <v>134</v>
      </c>
      <c r="P27" s="14">
        <v>1.24</v>
      </c>
      <c r="Q27" s="14">
        <v>999.25</v>
      </c>
      <c r="R27" s="14">
        <v>579.02</v>
      </c>
      <c r="S27" s="24">
        <v>61.71</v>
      </c>
      <c r="T27" s="14">
        <v>64.400000000000006</v>
      </c>
      <c r="U27" s="24">
        <v>57.5</v>
      </c>
      <c r="V27" s="14">
        <v>4.4000000000000004</v>
      </c>
      <c r="W27" s="14">
        <v>3.48</v>
      </c>
      <c r="X27" s="24" t="s">
        <v>43</v>
      </c>
      <c r="Y27" s="14">
        <v>11.52</v>
      </c>
    </row>
    <row r="28" spans="1:25" x14ac:dyDescent="0.45">
      <c r="A28" s="8">
        <v>1600360</v>
      </c>
      <c r="B28" s="30" t="s">
        <v>31</v>
      </c>
      <c r="C28" s="12">
        <v>20</v>
      </c>
      <c r="D28" s="13">
        <v>165.5</v>
      </c>
      <c r="E28" s="13">
        <v>55</v>
      </c>
      <c r="F28" s="14"/>
      <c r="G28" s="14"/>
      <c r="H28" s="16">
        <v>39</v>
      </c>
      <c r="I28" s="16">
        <v>37</v>
      </c>
      <c r="J28" s="16"/>
      <c r="K28" s="16"/>
      <c r="L28" s="14"/>
      <c r="M28" s="14">
        <v>994</v>
      </c>
      <c r="N28" s="14"/>
      <c r="O28" s="14"/>
      <c r="P28" s="14"/>
      <c r="Q28" s="14">
        <v>661.24</v>
      </c>
      <c r="R28" s="14">
        <v>455.76</v>
      </c>
      <c r="S28" s="24">
        <v>56.55</v>
      </c>
      <c r="T28" s="14">
        <v>43.9</v>
      </c>
      <c r="U28" s="24"/>
      <c r="V28" s="14"/>
      <c r="W28" s="14"/>
      <c r="X28" s="24"/>
      <c r="Y28" s="14"/>
    </row>
    <row r="29" spans="1:25" x14ac:dyDescent="0.45">
      <c r="A29" s="8">
        <v>1708873</v>
      </c>
      <c r="B29" s="30" t="s">
        <v>23</v>
      </c>
      <c r="C29" s="12">
        <v>19</v>
      </c>
      <c r="D29" s="13">
        <v>185</v>
      </c>
      <c r="E29" s="13">
        <v>118</v>
      </c>
      <c r="F29" s="14"/>
      <c r="G29" s="14">
        <v>4300</v>
      </c>
      <c r="H29" s="16">
        <v>56</v>
      </c>
      <c r="I29" s="16">
        <v>32</v>
      </c>
      <c r="J29" s="16">
        <v>47</v>
      </c>
      <c r="K29" s="16"/>
      <c r="L29" s="14"/>
      <c r="M29" s="14"/>
      <c r="N29" s="14">
        <v>41</v>
      </c>
      <c r="O29" s="14">
        <v>310</v>
      </c>
      <c r="P29" s="14">
        <v>1.84</v>
      </c>
      <c r="Q29" s="14"/>
      <c r="R29" s="14"/>
      <c r="S29" s="24"/>
      <c r="T29" s="14"/>
      <c r="U29" s="24">
        <v>42.3</v>
      </c>
      <c r="V29" s="14"/>
      <c r="W29" s="14">
        <v>16.8</v>
      </c>
      <c r="X29" s="24" t="s">
        <v>35</v>
      </c>
      <c r="Y29" s="14">
        <v>12.83</v>
      </c>
    </row>
    <row r="30" spans="1:25" x14ac:dyDescent="0.45">
      <c r="A30" s="8"/>
      <c r="B30" s="30"/>
      <c r="C30" s="12"/>
      <c r="D30" s="13"/>
      <c r="E30" s="13"/>
      <c r="F30" s="14"/>
      <c r="G30" s="14"/>
      <c r="H30" s="16"/>
      <c r="I30" s="16"/>
      <c r="J30" s="16"/>
      <c r="K30" s="16"/>
      <c r="L30" s="14"/>
      <c r="M30" s="14"/>
      <c r="N30" s="14"/>
      <c r="O30" s="14"/>
      <c r="P30" s="14"/>
      <c r="Q30" s="14"/>
      <c r="R30" s="14"/>
      <c r="S30" s="24"/>
      <c r="T30" s="14"/>
      <c r="U30" s="24"/>
      <c r="V30" s="14"/>
      <c r="W30" s="14"/>
      <c r="X30" s="24"/>
      <c r="Y30" s="14"/>
    </row>
    <row r="31" spans="1:25" x14ac:dyDescent="0.45">
      <c r="A31" s="8"/>
      <c r="B31" s="30"/>
      <c r="C31" s="12"/>
      <c r="D31" s="13"/>
      <c r="E31" s="13"/>
      <c r="F31" s="14"/>
      <c r="G31" s="14"/>
      <c r="H31" s="16"/>
      <c r="I31" s="16"/>
      <c r="J31" s="16"/>
      <c r="K31" s="16"/>
      <c r="L31" s="14"/>
      <c r="M31" s="14"/>
      <c r="N31" s="14"/>
      <c r="O31" s="14"/>
      <c r="P31" s="14"/>
      <c r="Q31" s="14"/>
      <c r="R31" s="14"/>
      <c r="S31" s="24"/>
      <c r="T31" s="14"/>
      <c r="U31" s="24"/>
      <c r="V31" s="14"/>
      <c r="W31" s="14"/>
      <c r="X31" s="24"/>
      <c r="Y31" s="14"/>
    </row>
    <row r="32" spans="1:25" x14ac:dyDescent="0.45">
      <c r="A32" s="8"/>
      <c r="B32" s="30"/>
      <c r="C32" s="13"/>
      <c r="D32" s="13"/>
      <c r="E32" s="13"/>
      <c r="F32" s="14"/>
      <c r="G32" s="14"/>
      <c r="H32" s="16"/>
      <c r="I32" s="16"/>
      <c r="J32" s="16"/>
      <c r="K32" s="16"/>
      <c r="L32" s="14"/>
      <c r="M32" s="14"/>
      <c r="N32" s="14"/>
      <c r="O32" s="14"/>
      <c r="P32" s="14"/>
      <c r="Q32" s="14"/>
      <c r="R32" s="14"/>
      <c r="S32" s="24"/>
      <c r="T32" s="14"/>
      <c r="U32" s="24"/>
      <c r="V32" s="14"/>
      <c r="W32" s="14"/>
      <c r="X32" s="24"/>
      <c r="Y32" s="14"/>
    </row>
    <row r="33" spans="1:25" x14ac:dyDescent="0.45">
      <c r="A33" s="8"/>
      <c r="B33" s="30"/>
      <c r="C33" s="13"/>
      <c r="D33" s="13"/>
      <c r="E33" s="13"/>
      <c r="F33" s="14"/>
      <c r="G33" s="14"/>
      <c r="H33" s="16"/>
      <c r="I33" s="16"/>
      <c r="J33" s="16"/>
      <c r="K33" s="16"/>
      <c r="L33" s="14"/>
      <c r="M33" s="14"/>
      <c r="N33" s="14"/>
      <c r="O33" s="14"/>
      <c r="P33" s="14"/>
      <c r="Q33" s="14"/>
      <c r="R33" s="14"/>
      <c r="S33" s="24"/>
      <c r="T33" s="14"/>
      <c r="U33" s="24"/>
      <c r="V33" s="14"/>
      <c r="W33" s="14"/>
      <c r="X33" s="24"/>
      <c r="Y33" s="14"/>
    </row>
    <row r="34" spans="1:25" x14ac:dyDescent="0.45">
      <c r="A34" s="8" t="s">
        <v>26</v>
      </c>
      <c r="B34" s="30" t="s">
        <v>27</v>
      </c>
      <c r="C34" s="13">
        <f>AVERAGE(C4:C33)</f>
        <v>26.153846153846153</v>
      </c>
      <c r="D34" s="13">
        <f>AVERAGE(D4:D33)</f>
        <v>169.15769230769232</v>
      </c>
      <c r="E34" s="13">
        <f>AVERAGE(E4:E33)</f>
        <v>77.619230769230768</v>
      </c>
      <c r="F34" s="13">
        <f t="shared" ref="F34:Y34" si="0">AVERAGE(F4:F33)</f>
        <v>7</v>
      </c>
      <c r="G34" s="13">
        <f t="shared" si="0"/>
        <v>3353</v>
      </c>
      <c r="H34" s="13">
        <f t="shared" si="0"/>
        <v>41.67307692307692</v>
      </c>
      <c r="I34" s="13">
        <f t="shared" si="0"/>
        <v>31.76923076923077</v>
      </c>
      <c r="J34" s="13">
        <f t="shared" si="0"/>
        <v>45.125</v>
      </c>
      <c r="K34" s="13">
        <f t="shared" si="0"/>
        <v>972.304347826087</v>
      </c>
      <c r="L34" s="13">
        <f t="shared" si="0"/>
        <v>145.42857142857142</v>
      </c>
      <c r="M34" s="13">
        <f t="shared" si="0"/>
        <v>1834.45</v>
      </c>
      <c r="N34" s="13">
        <f t="shared" si="0"/>
        <v>41.04</v>
      </c>
      <c r="O34" s="13">
        <f t="shared" si="0"/>
        <v>185.6</v>
      </c>
      <c r="P34" s="13">
        <f t="shared" si="0"/>
        <v>1.5254166666666666</v>
      </c>
      <c r="Q34" s="13">
        <f t="shared" si="0"/>
        <v>891.59449999999993</v>
      </c>
      <c r="R34" s="13">
        <f t="shared" si="0"/>
        <v>565.77800000000002</v>
      </c>
      <c r="S34" s="25">
        <f t="shared" si="0"/>
        <v>63.390999999999998</v>
      </c>
      <c r="T34" s="25">
        <f t="shared" si="0"/>
        <v>42.588999999999999</v>
      </c>
      <c r="U34" s="25">
        <f t="shared" si="0"/>
        <v>39.375</v>
      </c>
      <c r="V34" s="25">
        <f t="shared" si="0"/>
        <v>24.833333333333336</v>
      </c>
      <c r="W34" s="25">
        <f t="shared" si="0"/>
        <v>18.553157894736842</v>
      </c>
      <c r="X34" s="25" t="e">
        <f t="shared" si="0"/>
        <v>#DIV/0!</v>
      </c>
      <c r="Y34" s="25">
        <f t="shared" si="0"/>
        <v>12.747058823529411</v>
      </c>
    </row>
    <row r="35" spans="1:25" x14ac:dyDescent="0.45">
      <c r="A35" s="8"/>
      <c r="B35" s="30" t="s">
        <v>28</v>
      </c>
      <c r="C35" s="13">
        <f>STDEV(C4:C33)</f>
        <v>11.029749979731394</v>
      </c>
      <c r="D35" s="13">
        <f t="shared" ref="D35:Y35" si="1">STDEV(D4:D33)</f>
        <v>8.5576245805444433</v>
      </c>
      <c r="E35" s="13">
        <f t="shared" si="1"/>
        <v>17.927811226823344</v>
      </c>
      <c r="F35" s="13" t="e">
        <f t="shared" si="1"/>
        <v>#DIV/0!</v>
      </c>
      <c r="G35" s="13">
        <f t="shared" si="1"/>
        <v>1339.2602435673209</v>
      </c>
      <c r="H35" s="13">
        <f t="shared" si="1"/>
        <v>13.61098255651833</v>
      </c>
      <c r="I35" s="13">
        <f t="shared" si="1"/>
        <v>16.209398982831392</v>
      </c>
      <c r="J35" s="13">
        <f t="shared" si="1"/>
        <v>13.296983966625502</v>
      </c>
      <c r="K35" s="13">
        <f t="shared" si="1"/>
        <v>268.0390803905297</v>
      </c>
      <c r="L35" s="13">
        <f t="shared" si="1"/>
        <v>14.517477151941478</v>
      </c>
      <c r="M35" s="13">
        <f t="shared" si="1"/>
        <v>666.1035540641127</v>
      </c>
      <c r="N35" s="13">
        <f t="shared" si="1"/>
        <v>9.3384509779013474</v>
      </c>
      <c r="O35" s="13">
        <f t="shared" si="1"/>
        <v>65.783103200340634</v>
      </c>
      <c r="P35" s="13">
        <f t="shared" si="1"/>
        <v>0.29218783664632259</v>
      </c>
      <c r="Q35" s="13">
        <f t="shared" si="1"/>
        <v>253.9389798952956</v>
      </c>
      <c r="R35" s="13">
        <f t="shared" si="1"/>
        <v>134.95181785792266</v>
      </c>
      <c r="S35" s="25">
        <f t="shared" si="1"/>
        <v>10.733552852718701</v>
      </c>
      <c r="T35" s="25">
        <f t="shared" si="1"/>
        <v>15.784573381694724</v>
      </c>
      <c r="U35" s="25">
        <f t="shared" si="1"/>
        <v>12.007010013891232</v>
      </c>
      <c r="V35" s="25">
        <f t="shared" si="1"/>
        <v>9.7134230956596319</v>
      </c>
      <c r="W35" s="25">
        <f t="shared" si="1"/>
        <v>12.655665860102857</v>
      </c>
      <c r="X35" s="25" t="e">
        <f t="shared" si="1"/>
        <v>#DIV/0!</v>
      </c>
      <c r="Y35" s="25">
        <f t="shared" si="1"/>
        <v>2.6429759852907342</v>
      </c>
    </row>
    <row r="36" spans="1:25" x14ac:dyDescent="0.45">
      <c r="A36" s="8"/>
      <c r="B36" s="30"/>
      <c r="C36" s="12"/>
      <c r="D36" s="13"/>
      <c r="E36" s="13"/>
      <c r="F36" s="14"/>
      <c r="G36" s="14"/>
      <c r="H36" s="16"/>
      <c r="I36" s="16"/>
      <c r="J36" s="16"/>
      <c r="K36" s="16"/>
      <c r="L36" s="14"/>
      <c r="M36" s="14"/>
      <c r="N36" s="14"/>
      <c r="O36" s="14"/>
      <c r="P36" s="14"/>
      <c r="Q36" s="14"/>
      <c r="R36" s="14"/>
      <c r="S36" s="24"/>
      <c r="T36" s="14"/>
      <c r="U36" s="24"/>
      <c r="V36" s="14"/>
      <c r="W36" s="14"/>
      <c r="X36" s="24"/>
      <c r="Y36" s="14"/>
    </row>
    <row r="37" spans="1:25" x14ac:dyDescent="0.45">
      <c r="A37" s="9"/>
      <c r="B37" s="31"/>
      <c r="C37" s="9"/>
      <c r="D37" s="4"/>
      <c r="E37" s="4"/>
    </row>
    <row r="38" spans="1:25" x14ac:dyDescent="0.45">
      <c r="A38" s="9"/>
      <c r="B38" s="31"/>
      <c r="C38" s="9"/>
      <c r="D38" s="4"/>
      <c r="E38" s="4"/>
    </row>
    <row r="44" spans="1:25" x14ac:dyDescent="0.45">
      <c r="P44" t="s">
        <v>30</v>
      </c>
    </row>
  </sheetData>
  <sortState ref="A3:E30">
    <sortCondition ref="B3:B3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" sqref="C1:E1"/>
    </sheetView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Practical 1</vt:lpstr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Shoe</cp:lastModifiedBy>
  <cp:revision/>
  <dcterms:created xsi:type="dcterms:W3CDTF">2017-10-06T11:17:56Z</dcterms:created>
  <dcterms:modified xsi:type="dcterms:W3CDTF">2019-04-05T15:31:20Z</dcterms:modified>
  <cp:category/>
  <cp:contentStatus/>
</cp:coreProperties>
</file>