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4942_student_uwtsd_ac_uk/Documents/Documents/UNI Work/Year 2/Thermo/"/>
    </mc:Choice>
  </mc:AlternateContent>
  <xr:revisionPtr revIDLastSave="25" documentId="8_{B2534A85-8C71-40F7-AAC5-525714ABF534}" xr6:coauthVersionLast="47" xr6:coauthVersionMax="47" xr10:uidLastSave="{6A72E576-3F31-4168-9262-78DBC7AFAAC1}"/>
  <bookViews>
    <workbookView xWindow="-120" yWindow="-120" windowWidth="29040" windowHeight="15840" xr2:uid="{2E93613E-E249-4428-963F-1B677C01D6F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3" i="1" l="1"/>
  <c r="D29" i="1"/>
  <c r="D28" i="1"/>
  <c r="E6" i="1"/>
  <c r="E7" i="1"/>
  <c r="E8" i="1"/>
  <c r="E9" i="1"/>
  <c r="E10" i="1"/>
  <c r="E11" i="1"/>
  <c r="E12" i="1"/>
  <c r="E13" i="1"/>
  <c r="E14" i="1"/>
  <c r="E15" i="1"/>
  <c r="E16" i="1"/>
  <c r="E5" i="1"/>
  <c r="I15" i="1"/>
  <c r="I45" i="1"/>
  <c r="F45" i="1"/>
  <c r="D25" i="1"/>
  <c r="D26" i="1" s="1"/>
  <c r="E25" i="1"/>
  <c r="E26" i="1" s="1"/>
  <c r="E28" i="1" s="1"/>
  <c r="E29" i="1" s="1"/>
  <c r="F25" i="1"/>
  <c r="G25" i="1"/>
  <c r="H25" i="1"/>
  <c r="I25" i="1"/>
  <c r="J25" i="1"/>
  <c r="K25" i="1"/>
  <c r="F26" i="1"/>
  <c r="G26" i="1"/>
  <c r="H26" i="1"/>
  <c r="I26" i="1"/>
  <c r="J26" i="1"/>
  <c r="K26" i="1"/>
  <c r="F28" i="1"/>
  <c r="G28" i="1"/>
  <c r="H28" i="1"/>
  <c r="I28" i="1"/>
  <c r="J28" i="1"/>
  <c r="K28" i="1"/>
  <c r="F29" i="1"/>
  <c r="G29" i="1"/>
  <c r="H29" i="1"/>
  <c r="I29" i="1"/>
  <c r="J29" i="1"/>
  <c r="K29" i="1"/>
  <c r="D39" i="1"/>
  <c r="E39" i="1"/>
  <c r="F39" i="1"/>
  <c r="G39" i="1"/>
  <c r="H39" i="1"/>
  <c r="I39" i="1"/>
  <c r="J39" i="1"/>
  <c r="K39" i="1"/>
  <c r="D40" i="1"/>
  <c r="E40" i="1"/>
  <c r="F40" i="1"/>
  <c r="F42" i="1" s="1"/>
  <c r="G40" i="1"/>
  <c r="H40" i="1"/>
  <c r="I40" i="1"/>
  <c r="J40" i="1"/>
  <c r="K40" i="1"/>
  <c r="D42" i="1"/>
  <c r="E42" i="1"/>
  <c r="G42" i="1"/>
  <c r="H42" i="1"/>
  <c r="I42" i="1"/>
  <c r="J42" i="1"/>
  <c r="K42" i="1"/>
  <c r="E43" i="1"/>
  <c r="G43" i="1"/>
  <c r="H43" i="1"/>
  <c r="I43" i="1"/>
  <c r="J43" i="1"/>
  <c r="K43" i="1"/>
  <c r="I31" i="1" l="1"/>
  <c r="F31" i="1"/>
  <c r="F43" i="1"/>
</calcChain>
</file>

<file path=xl/sharedStrings.xml><?xml version="1.0" encoding="utf-8"?>
<sst xmlns="http://schemas.openxmlformats.org/spreadsheetml/2006/main" count="78" uniqueCount="45">
  <si>
    <t>Weights</t>
  </si>
  <si>
    <t>CamShaft (i)</t>
  </si>
  <si>
    <t>CamShaft (e)</t>
  </si>
  <si>
    <t>Valves (i)</t>
  </si>
  <si>
    <t>Valves (e)</t>
  </si>
  <si>
    <t>Valve Springs (i)</t>
  </si>
  <si>
    <t>Valve Springs (e)</t>
  </si>
  <si>
    <t>Dimensions</t>
  </si>
  <si>
    <t>Bore</t>
  </si>
  <si>
    <t>Stroke</t>
  </si>
  <si>
    <t>Compression</t>
  </si>
  <si>
    <t>Intake</t>
  </si>
  <si>
    <t>Intake Valve</t>
  </si>
  <si>
    <t>Diameter</t>
  </si>
  <si>
    <t>Stem</t>
  </si>
  <si>
    <t>Effective Area</t>
  </si>
  <si>
    <t>Exhaust Valve</t>
  </si>
  <si>
    <t>Valve Lift</t>
  </si>
  <si>
    <t>Exhaust</t>
  </si>
  <si>
    <t>Piston Position vs Crank Angle</t>
  </si>
  <si>
    <t>Piston position</t>
  </si>
  <si>
    <t>Collets(i)</t>
  </si>
  <si>
    <t>Collets(e)</t>
  </si>
  <si>
    <t>Spring Retainers (i)</t>
  </si>
  <si>
    <t>Spring Retainers (e)</t>
  </si>
  <si>
    <t>Bucket (i)</t>
  </si>
  <si>
    <t>Bucket (e)</t>
  </si>
  <si>
    <t>mm</t>
  </si>
  <si>
    <t>sq.cm</t>
  </si>
  <si>
    <t>Crank Angle (deg)</t>
  </si>
  <si>
    <t>Test Pressure</t>
  </si>
  <si>
    <t>Valve Lift (A)</t>
  </si>
  <si>
    <t>Flow Range (1-6)</t>
  </si>
  <si>
    <t>Flow Scale Reading (%)</t>
  </si>
  <si>
    <t>Flow Scale (x/100)</t>
  </si>
  <si>
    <t>Raw Test Flow (l/s)</t>
  </si>
  <si>
    <t>Test Flow (l/s)</t>
  </si>
  <si>
    <t>Test Flow (l/s/sq cm)</t>
  </si>
  <si>
    <t>Leakage (l/s)</t>
  </si>
  <si>
    <t>Average Flow</t>
  </si>
  <si>
    <t>Max Flow</t>
  </si>
  <si>
    <t>10.8:1</t>
  </si>
  <si>
    <t>m</t>
  </si>
  <si>
    <t>Rod Length</t>
  </si>
  <si>
    <t>Crank Radius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</si>
</sst>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1354E-9DBD-44C6-8AFE-894326DB7E55}">
  <dimension ref="C2:U365"/>
  <sheetViews>
    <sheetView tabSelected="1" topLeftCell="A10" zoomScaleNormal="100" workbookViewId="0">
      <selection activeCell="M31" sqref="M31"/>
    </sheetView>
  </sheetViews>
  <sheetFormatPr defaultRowHeight="15" x14ac:dyDescent="0.25"/>
  <cols>
    <col min="3" max="3" width="21.7109375" bestFit="1" customWidth="1"/>
    <col min="7" max="7" width="13.140625" bestFit="1" customWidth="1"/>
    <col min="8" max="8" width="12.7109375" bestFit="1" customWidth="1"/>
    <col min="9" max="9" width="11" bestFit="1" customWidth="1"/>
    <col min="18" max="18" width="16.5703125" bestFit="1" customWidth="1"/>
    <col min="19" max="19" width="14.42578125" bestFit="1" customWidth="1"/>
  </cols>
  <sheetData>
    <row r="2" spans="3:21" x14ac:dyDescent="0.25">
      <c r="C2" s="3" t="s">
        <v>0</v>
      </c>
      <c r="D2" s="3"/>
      <c r="E2" s="3"/>
      <c r="H2" s="3" t="s">
        <v>7</v>
      </c>
      <c r="I2" s="3"/>
      <c r="J2" s="3"/>
      <c r="M2" s="3" t="s">
        <v>17</v>
      </c>
      <c r="N2" s="3"/>
      <c r="O2" s="3"/>
      <c r="R2" s="3" t="s">
        <v>19</v>
      </c>
      <c r="S2" s="3"/>
      <c r="T2" s="3"/>
      <c r="U2" s="3"/>
    </row>
    <row r="3" spans="3:21" x14ac:dyDescent="0.25">
      <c r="C3" s="3"/>
      <c r="D3" s="3"/>
      <c r="E3" s="3"/>
      <c r="H3" s="3"/>
      <c r="I3" s="3"/>
      <c r="J3" s="3"/>
      <c r="M3" s="3"/>
      <c r="N3" s="3"/>
      <c r="O3" s="3"/>
      <c r="R3" s="3"/>
      <c r="S3" s="3"/>
      <c r="T3" s="3"/>
      <c r="U3" s="3"/>
    </row>
    <row r="5" spans="3:21" x14ac:dyDescent="0.25">
      <c r="C5" s="1" t="s">
        <v>2</v>
      </c>
      <c r="D5" s="1">
        <v>2139</v>
      </c>
      <c r="E5">
        <f>D5/1000</f>
        <v>2.1389999999999998</v>
      </c>
      <c r="H5" s="1" t="s">
        <v>8</v>
      </c>
      <c r="I5" s="1">
        <v>87.5</v>
      </c>
      <c r="J5" t="s">
        <v>27</v>
      </c>
      <c r="N5" s="1" t="s">
        <v>11</v>
      </c>
      <c r="O5" s="1" t="s">
        <v>18</v>
      </c>
      <c r="R5" t="s">
        <v>29</v>
      </c>
      <c r="S5" t="s">
        <v>20</v>
      </c>
    </row>
    <row r="6" spans="3:21" x14ac:dyDescent="0.25">
      <c r="C6" s="1" t="s">
        <v>1</v>
      </c>
      <c r="D6" s="1">
        <v>2064</v>
      </c>
      <c r="E6">
        <f t="shared" ref="E6:E16" si="0">D6/1000</f>
        <v>2.0640000000000001</v>
      </c>
      <c r="H6" s="1" t="s">
        <v>9</v>
      </c>
      <c r="I6" s="1">
        <v>83.1</v>
      </c>
      <c r="J6" t="s">
        <v>27</v>
      </c>
      <c r="M6" s="1">
        <v>0.05</v>
      </c>
      <c r="N6" s="1">
        <v>1.75</v>
      </c>
      <c r="O6" s="1">
        <v>1.5</v>
      </c>
      <c r="P6" t="s">
        <v>27</v>
      </c>
      <c r="R6">
        <v>1</v>
      </c>
    </row>
    <row r="7" spans="3:21" x14ac:dyDescent="0.25">
      <c r="C7" s="1" t="s">
        <v>4</v>
      </c>
      <c r="D7" s="1">
        <v>46.96</v>
      </c>
      <c r="E7">
        <f t="shared" si="0"/>
        <v>4.6960000000000002E-2</v>
      </c>
      <c r="H7" s="1" t="s">
        <v>10</v>
      </c>
      <c r="I7" s="1" t="s">
        <v>41</v>
      </c>
      <c r="M7" s="1">
        <v>0.1</v>
      </c>
      <c r="N7" s="1">
        <v>3.5</v>
      </c>
      <c r="O7" s="1">
        <v>3</v>
      </c>
      <c r="P7" t="s">
        <v>27</v>
      </c>
      <c r="R7">
        <v>2</v>
      </c>
    </row>
    <row r="8" spans="3:21" x14ac:dyDescent="0.25">
      <c r="C8" s="1" t="s">
        <v>3</v>
      </c>
      <c r="D8" s="1">
        <v>41.17</v>
      </c>
      <c r="E8">
        <f t="shared" si="0"/>
        <v>4.1169999999999998E-2</v>
      </c>
      <c r="G8" s="1" t="s">
        <v>12</v>
      </c>
      <c r="H8" s="1" t="s">
        <v>13</v>
      </c>
      <c r="I8" s="1">
        <v>35</v>
      </c>
      <c r="J8" t="s">
        <v>27</v>
      </c>
      <c r="M8" s="1">
        <v>0.15</v>
      </c>
      <c r="N8" s="1">
        <v>5.25</v>
      </c>
      <c r="O8" s="1">
        <v>4.5</v>
      </c>
      <c r="P8" t="s">
        <v>27</v>
      </c>
      <c r="R8">
        <v>3</v>
      </c>
    </row>
    <row r="9" spans="3:21" x14ac:dyDescent="0.25">
      <c r="C9" s="1" t="s">
        <v>6</v>
      </c>
      <c r="D9" s="1">
        <v>34.729999999999997</v>
      </c>
      <c r="E9">
        <f t="shared" si="0"/>
        <v>3.4729999999999997E-2</v>
      </c>
      <c r="H9" s="1" t="s">
        <v>14</v>
      </c>
      <c r="I9" s="1">
        <v>5.5</v>
      </c>
      <c r="J9" t="s">
        <v>27</v>
      </c>
      <c r="M9" s="1">
        <v>0.2</v>
      </c>
      <c r="N9" s="1">
        <v>7</v>
      </c>
      <c r="O9" s="1">
        <v>6</v>
      </c>
      <c r="P9" t="s">
        <v>27</v>
      </c>
      <c r="R9">
        <v>4</v>
      </c>
    </row>
    <row r="10" spans="3:21" x14ac:dyDescent="0.25">
      <c r="C10" s="1" t="s">
        <v>5</v>
      </c>
      <c r="D10" s="1">
        <v>34.68</v>
      </c>
      <c r="E10">
        <f t="shared" si="0"/>
        <v>3.4680000000000002E-2</v>
      </c>
      <c r="H10" s="1" t="s">
        <v>15</v>
      </c>
      <c r="I10" s="1">
        <v>18.77</v>
      </c>
      <c r="J10" t="s">
        <v>28</v>
      </c>
      <c r="M10" s="1">
        <v>0.25</v>
      </c>
      <c r="N10" s="1">
        <v>8.75</v>
      </c>
      <c r="O10" s="1">
        <v>7.5</v>
      </c>
      <c r="P10" t="s">
        <v>27</v>
      </c>
      <c r="R10">
        <v>5</v>
      </c>
    </row>
    <row r="11" spans="3:21" x14ac:dyDescent="0.25">
      <c r="C11" s="1" t="s">
        <v>22</v>
      </c>
      <c r="D11" s="1">
        <v>0.93</v>
      </c>
      <c r="E11">
        <f t="shared" si="0"/>
        <v>9.3000000000000005E-4</v>
      </c>
      <c r="G11" s="1" t="s">
        <v>16</v>
      </c>
      <c r="H11" s="1" t="s">
        <v>13</v>
      </c>
      <c r="I11" s="1">
        <v>30</v>
      </c>
      <c r="J11" t="s">
        <v>27</v>
      </c>
      <c r="M11" s="1">
        <v>0.3</v>
      </c>
      <c r="N11" s="1">
        <v>10.5</v>
      </c>
      <c r="O11" s="1">
        <v>9</v>
      </c>
      <c r="P11" t="s">
        <v>27</v>
      </c>
      <c r="R11">
        <v>6</v>
      </c>
    </row>
    <row r="12" spans="3:21" x14ac:dyDescent="0.25">
      <c r="C12" s="1" t="s">
        <v>21</v>
      </c>
      <c r="D12" s="1">
        <v>0.92</v>
      </c>
      <c r="E12">
        <f t="shared" si="0"/>
        <v>9.2000000000000003E-4</v>
      </c>
      <c r="H12" s="1" t="s">
        <v>14</v>
      </c>
      <c r="I12" s="1">
        <v>5.5</v>
      </c>
      <c r="J12" t="s">
        <v>27</v>
      </c>
      <c r="M12" s="1">
        <v>0.35</v>
      </c>
      <c r="N12" s="1">
        <v>12.25</v>
      </c>
      <c r="O12" s="1">
        <v>10.5</v>
      </c>
      <c r="P12" t="s">
        <v>27</v>
      </c>
      <c r="R12">
        <v>7</v>
      </c>
    </row>
    <row r="13" spans="3:21" x14ac:dyDescent="0.25">
      <c r="C13" s="1" t="s">
        <v>24</v>
      </c>
      <c r="D13" s="1">
        <v>9.7200000000000006</v>
      </c>
      <c r="E13">
        <f t="shared" si="0"/>
        <v>9.7200000000000012E-3</v>
      </c>
      <c r="H13" s="1" t="s">
        <v>15</v>
      </c>
      <c r="I13" s="1">
        <v>13.66</v>
      </c>
      <c r="J13" t="s">
        <v>28</v>
      </c>
      <c r="M13" s="1">
        <v>0.4</v>
      </c>
      <c r="N13" s="1">
        <v>14</v>
      </c>
      <c r="O13" s="1">
        <v>12</v>
      </c>
      <c r="P13" t="s">
        <v>27</v>
      </c>
      <c r="R13">
        <v>8</v>
      </c>
    </row>
    <row r="14" spans="3:21" x14ac:dyDescent="0.25">
      <c r="C14" s="1" t="s">
        <v>23</v>
      </c>
      <c r="D14" s="1">
        <v>9.75</v>
      </c>
      <c r="E14">
        <f t="shared" si="0"/>
        <v>9.75E-3</v>
      </c>
      <c r="H14" s="1" t="s">
        <v>43</v>
      </c>
      <c r="I14" s="1">
        <v>0.14624999999999999</v>
      </c>
      <c r="J14" t="s">
        <v>42</v>
      </c>
      <c r="M14" s="1">
        <v>0.45</v>
      </c>
      <c r="N14" s="1">
        <v>15.75</v>
      </c>
      <c r="O14" s="1">
        <v>13.5</v>
      </c>
      <c r="P14" t="s">
        <v>27</v>
      </c>
      <c r="R14">
        <v>9</v>
      </c>
    </row>
    <row r="15" spans="3:21" x14ac:dyDescent="0.25">
      <c r="C15" s="1" t="s">
        <v>26</v>
      </c>
      <c r="D15" s="1">
        <v>32.979999999999997</v>
      </c>
      <c r="E15">
        <f t="shared" si="0"/>
        <v>3.2979999999999995E-2</v>
      </c>
      <c r="H15" s="1" t="s">
        <v>44</v>
      </c>
      <c r="I15" s="1">
        <f>(I6/2)</f>
        <v>41.55</v>
      </c>
      <c r="J15" t="s">
        <v>27</v>
      </c>
      <c r="M15" s="1">
        <v>0.5</v>
      </c>
      <c r="N15" s="1">
        <v>17.5</v>
      </c>
      <c r="O15" s="1">
        <v>15</v>
      </c>
      <c r="P15" t="s">
        <v>27</v>
      </c>
      <c r="R15">
        <v>10</v>
      </c>
    </row>
    <row r="16" spans="3:21" x14ac:dyDescent="0.25">
      <c r="C16" s="1" t="s">
        <v>25</v>
      </c>
      <c r="D16" s="1">
        <v>32.4</v>
      </c>
      <c r="E16">
        <f t="shared" si="0"/>
        <v>3.2399999999999998E-2</v>
      </c>
      <c r="R16">
        <v>11</v>
      </c>
    </row>
    <row r="17" spans="3:18" x14ac:dyDescent="0.25">
      <c r="R17">
        <v>12</v>
      </c>
    </row>
    <row r="18" spans="3:18" x14ac:dyDescent="0.25">
      <c r="R18">
        <v>13</v>
      </c>
    </row>
    <row r="19" spans="3:18" x14ac:dyDescent="0.25">
      <c r="G19" s="1" t="s">
        <v>11</v>
      </c>
      <c r="R19">
        <v>14</v>
      </c>
    </row>
    <row r="20" spans="3:18" x14ac:dyDescent="0.25">
      <c r="D20" s="1">
        <v>1</v>
      </c>
      <c r="E20" s="1">
        <v>2</v>
      </c>
      <c r="F20" s="1">
        <v>3</v>
      </c>
      <c r="G20" s="1">
        <v>4</v>
      </c>
      <c r="H20" s="1">
        <v>5</v>
      </c>
      <c r="I20" s="1">
        <v>6</v>
      </c>
      <c r="J20" s="1">
        <v>7</v>
      </c>
      <c r="K20" s="1">
        <v>8</v>
      </c>
      <c r="R20">
        <v>15</v>
      </c>
    </row>
    <row r="21" spans="3:18" x14ac:dyDescent="0.25">
      <c r="C21" s="1" t="s">
        <v>30</v>
      </c>
      <c r="D21" s="1">
        <v>25</v>
      </c>
      <c r="E21" s="1">
        <v>25</v>
      </c>
      <c r="F21" s="1">
        <v>25</v>
      </c>
      <c r="G21" s="1">
        <v>25</v>
      </c>
      <c r="H21" s="1">
        <v>25</v>
      </c>
      <c r="I21" s="1">
        <v>25</v>
      </c>
      <c r="J21" s="1">
        <v>25</v>
      </c>
      <c r="K21" s="1">
        <v>25</v>
      </c>
      <c r="R21">
        <v>16</v>
      </c>
    </row>
    <row r="22" spans="3:18" x14ac:dyDescent="0.25">
      <c r="C22" s="1" t="s">
        <v>31</v>
      </c>
      <c r="D22" s="1">
        <v>1.75</v>
      </c>
      <c r="E22" s="1">
        <v>3.5</v>
      </c>
      <c r="F22" s="1">
        <v>5.25</v>
      </c>
      <c r="G22" s="1">
        <v>7</v>
      </c>
      <c r="H22" s="1">
        <v>8.75</v>
      </c>
      <c r="I22" s="1">
        <v>10.5</v>
      </c>
      <c r="J22" s="1">
        <v>12.25</v>
      </c>
      <c r="K22" s="1">
        <v>14</v>
      </c>
      <c r="R22">
        <v>17</v>
      </c>
    </row>
    <row r="23" spans="3:18" x14ac:dyDescent="0.25">
      <c r="C23" s="1" t="s">
        <v>32</v>
      </c>
      <c r="D23" s="1">
        <v>2</v>
      </c>
      <c r="E23" s="1">
        <v>3</v>
      </c>
      <c r="F23" s="1">
        <v>4</v>
      </c>
      <c r="G23" s="1">
        <v>4</v>
      </c>
      <c r="H23" s="1">
        <v>4</v>
      </c>
      <c r="I23" s="1">
        <v>4</v>
      </c>
      <c r="J23" s="1">
        <v>4</v>
      </c>
      <c r="K23" s="1">
        <v>4</v>
      </c>
      <c r="R23">
        <v>18</v>
      </c>
    </row>
    <row r="24" spans="3:18" x14ac:dyDescent="0.25">
      <c r="C24" s="1" t="s">
        <v>33</v>
      </c>
      <c r="D24" s="1">
        <v>83.5</v>
      </c>
      <c r="E24" s="1">
        <v>74</v>
      </c>
      <c r="F24" s="1">
        <v>51</v>
      </c>
      <c r="G24" s="1">
        <v>61.5</v>
      </c>
      <c r="H24" s="1">
        <v>67</v>
      </c>
      <c r="I24" s="1">
        <v>72.5</v>
      </c>
      <c r="J24" s="1">
        <v>75.2</v>
      </c>
      <c r="K24" s="1">
        <v>77.8</v>
      </c>
      <c r="R24">
        <v>19</v>
      </c>
    </row>
    <row r="25" spans="3:18" x14ac:dyDescent="0.25">
      <c r="C25" s="1" t="s">
        <v>34</v>
      </c>
      <c r="D25" s="1">
        <f t="shared" ref="D25:K25" si="1">D24/100</f>
        <v>0.83499999999999996</v>
      </c>
      <c r="E25" s="1">
        <f t="shared" si="1"/>
        <v>0.74</v>
      </c>
      <c r="F25" s="1">
        <f t="shared" si="1"/>
        <v>0.51</v>
      </c>
      <c r="G25" s="1">
        <f t="shared" si="1"/>
        <v>0.61499999999999999</v>
      </c>
      <c r="H25" s="1">
        <f t="shared" si="1"/>
        <v>0.67</v>
      </c>
      <c r="I25" s="1">
        <f t="shared" si="1"/>
        <v>0.72499999999999998</v>
      </c>
      <c r="J25" s="1">
        <f t="shared" si="1"/>
        <v>0.752</v>
      </c>
      <c r="K25" s="1">
        <f t="shared" si="1"/>
        <v>0.77800000000000002</v>
      </c>
      <c r="R25">
        <v>20</v>
      </c>
    </row>
    <row r="26" spans="3:18" x14ac:dyDescent="0.25">
      <c r="C26" s="1" t="s">
        <v>35</v>
      </c>
      <c r="D26" s="1">
        <f>D25*33.2</f>
        <v>27.722000000000001</v>
      </c>
      <c r="E26" s="1">
        <f>E25*69.7</f>
        <v>51.578000000000003</v>
      </c>
      <c r="F26" s="1">
        <f>F25*138.2</f>
        <v>70.481999999999999</v>
      </c>
      <c r="G26" s="1">
        <f t="shared" ref="G26:K26" si="2">G25*138.2</f>
        <v>84.992999999999995</v>
      </c>
      <c r="H26" s="1">
        <f t="shared" si="2"/>
        <v>92.593999999999994</v>
      </c>
      <c r="I26" s="1">
        <f t="shared" si="2"/>
        <v>100.19499999999999</v>
      </c>
      <c r="J26" s="1">
        <f t="shared" si="2"/>
        <v>103.92639999999999</v>
      </c>
      <c r="K26" s="1">
        <f t="shared" si="2"/>
        <v>107.5196</v>
      </c>
      <c r="R26">
        <v>21</v>
      </c>
    </row>
    <row r="27" spans="3:18" x14ac:dyDescent="0.25">
      <c r="C27" s="1" t="s">
        <v>38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R27">
        <v>22</v>
      </c>
    </row>
    <row r="28" spans="3:18" x14ac:dyDescent="0.25">
      <c r="C28" s="1" t="s">
        <v>36</v>
      </c>
      <c r="D28" s="1">
        <f>D26-D27</f>
        <v>27.722000000000001</v>
      </c>
      <c r="E28" s="1">
        <f t="shared" ref="E28:K28" si="3">E26-E27</f>
        <v>51.578000000000003</v>
      </c>
      <c r="F28" s="1">
        <f t="shared" si="3"/>
        <v>70.481999999999999</v>
      </c>
      <c r="G28" s="1">
        <f t="shared" si="3"/>
        <v>84.992999999999995</v>
      </c>
      <c r="H28" s="1">
        <f t="shared" si="3"/>
        <v>92.593999999999994</v>
      </c>
      <c r="I28" s="1">
        <f t="shared" si="3"/>
        <v>100.19499999999999</v>
      </c>
      <c r="J28" s="1">
        <f t="shared" si="3"/>
        <v>103.92639999999999</v>
      </c>
      <c r="K28" s="1">
        <f t="shared" si="3"/>
        <v>107.5196</v>
      </c>
      <c r="R28">
        <v>23</v>
      </c>
    </row>
    <row r="29" spans="3:18" x14ac:dyDescent="0.25">
      <c r="C29" s="1" t="s">
        <v>37</v>
      </c>
      <c r="D29" s="1">
        <f>D28/$I$10</f>
        <v>1.476931273308471</v>
      </c>
      <c r="E29" s="1">
        <f t="shared" ref="E29:K29" si="4">E28/$I$10</f>
        <v>2.74789557805008</v>
      </c>
      <c r="F29" s="1">
        <f t="shared" si="4"/>
        <v>3.7550346297282897</v>
      </c>
      <c r="G29" s="1">
        <f t="shared" si="4"/>
        <v>4.5281299946723497</v>
      </c>
      <c r="H29" s="1">
        <f t="shared" si="4"/>
        <v>4.9330847096430475</v>
      </c>
      <c r="I29" s="1">
        <f t="shared" si="4"/>
        <v>5.3380394246137453</v>
      </c>
      <c r="J29" s="1">
        <f t="shared" si="4"/>
        <v>5.5368353755993605</v>
      </c>
      <c r="K29" s="1">
        <f t="shared" si="4"/>
        <v>5.7282685135855091</v>
      </c>
      <c r="R29">
        <v>24</v>
      </c>
    </row>
    <row r="30" spans="3:18" x14ac:dyDescent="0.25">
      <c r="R30">
        <v>25</v>
      </c>
    </row>
    <row r="31" spans="3:18" x14ac:dyDescent="0.25">
      <c r="D31" s="4" t="s">
        <v>39</v>
      </c>
      <c r="E31" s="4"/>
      <c r="F31" s="1">
        <f>AVERAGE(D28:K28)</f>
        <v>79.876249999999999</v>
      </c>
      <c r="H31" s="1" t="s">
        <v>40</v>
      </c>
      <c r="I31" s="1">
        <f>MAX(D28:K28)</f>
        <v>107.5196</v>
      </c>
      <c r="R31">
        <v>26</v>
      </c>
    </row>
    <row r="32" spans="3:18" x14ac:dyDescent="0.25">
      <c r="R32">
        <v>27</v>
      </c>
    </row>
    <row r="33" spans="3:18" x14ac:dyDescent="0.25">
      <c r="G33" s="2" t="s">
        <v>18</v>
      </c>
      <c r="R33">
        <v>28</v>
      </c>
    </row>
    <row r="34" spans="3:18" x14ac:dyDescent="0.25">
      <c r="D34" s="1">
        <v>1</v>
      </c>
      <c r="E34" s="1">
        <v>2</v>
      </c>
      <c r="F34" s="1">
        <v>3</v>
      </c>
      <c r="G34" s="1">
        <v>4</v>
      </c>
      <c r="H34" s="1">
        <v>5</v>
      </c>
      <c r="I34" s="1">
        <v>6</v>
      </c>
      <c r="J34" s="1">
        <v>7</v>
      </c>
      <c r="K34" s="1">
        <v>8</v>
      </c>
      <c r="R34">
        <v>29</v>
      </c>
    </row>
    <row r="35" spans="3:18" x14ac:dyDescent="0.25">
      <c r="C35" s="1" t="s">
        <v>30</v>
      </c>
      <c r="D35" s="1">
        <v>25</v>
      </c>
      <c r="E35" s="1">
        <v>25</v>
      </c>
      <c r="F35" s="1">
        <v>25</v>
      </c>
      <c r="G35" s="1">
        <v>25</v>
      </c>
      <c r="H35" s="1">
        <v>25</v>
      </c>
      <c r="I35" s="1">
        <v>25</v>
      </c>
      <c r="J35" s="1">
        <v>25</v>
      </c>
      <c r="K35" s="1">
        <v>25</v>
      </c>
      <c r="R35">
        <v>30</v>
      </c>
    </row>
    <row r="36" spans="3:18" x14ac:dyDescent="0.25">
      <c r="C36" s="1" t="s">
        <v>31</v>
      </c>
      <c r="D36" s="1">
        <v>1.5</v>
      </c>
      <c r="E36" s="1">
        <v>3</v>
      </c>
      <c r="F36" s="1">
        <v>4.5</v>
      </c>
      <c r="G36" s="1">
        <v>6</v>
      </c>
      <c r="H36" s="1">
        <v>7.5</v>
      </c>
      <c r="I36" s="1">
        <v>9</v>
      </c>
      <c r="J36" s="1">
        <v>10.5</v>
      </c>
      <c r="K36" s="1">
        <v>12</v>
      </c>
      <c r="R36">
        <v>31</v>
      </c>
    </row>
    <row r="37" spans="3:18" x14ac:dyDescent="0.25">
      <c r="C37" s="1" t="s">
        <v>32</v>
      </c>
      <c r="D37" s="1">
        <v>2</v>
      </c>
      <c r="E37" s="1">
        <v>3</v>
      </c>
      <c r="F37" s="1">
        <v>3</v>
      </c>
      <c r="G37" s="1">
        <v>3</v>
      </c>
      <c r="H37" s="1">
        <v>3</v>
      </c>
      <c r="I37" s="1">
        <v>3</v>
      </c>
      <c r="J37" s="1">
        <v>4</v>
      </c>
      <c r="K37" s="1">
        <v>4</v>
      </c>
      <c r="R37">
        <v>32</v>
      </c>
    </row>
    <row r="38" spans="3:18" x14ac:dyDescent="0.25">
      <c r="C38" s="1" t="s">
        <v>33</v>
      </c>
      <c r="D38" s="1">
        <v>48.5</v>
      </c>
      <c r="E38" s="1">
        <v>54.5</v>
      </c>
      <c r="F38" s="1">
        <v>73.2</v>
      </c>
      <c r="G38" s="1">
        <v>83.1</v>
      </c>
      <c r="H38" s="1">
        <v>89</v>
      </c>
      <c r="I38" s="1">
        <v>92.9</v>
      </c>
      <c r="J38" s="1">
        <v>48.5</v>
      </c>
      <c r="K38" s="1">
        <v>49</v>
      </c>
      <c r="R38">
        <v>33</v>
      </c>
    </row>
    <row r="39" spans="3:18" x14ac:dyDescent="0.25">
      <c r="C39" s="1" t="s">
        <v>34</v>
      </c>
      <c r="D39" s="1">
        <f>D38/100</f>
        <v>0.48499999999999999</v>
      </c>
      <c r="E39" s="1">
        <f t="shared" ref="E39" si="5">E38/100</f>
        <v>0.54500000000000004</v>
      </c>
      <c r="F39" s="1">
        <f t="shared" ref="F39" si="6">F38/100</f>
        <v>0.73199999999999998</v>
      </c>
      <c r="G39" s="1">
        <f t="shared" ref="G39" si="7">G38/100</f>
        <v>0.83099999999999996</v>
      </c>
      <c r="H39" s="1">
        <f t="shared" ref="H39" si="8">H38/100</f>
        <v>0.89</v>
      </c>
      <c r="I39" s="1">
        <f t="shared" ref="I39" si="9">I38/100</f>
        <v>0.92900000000000005</v>
      </c>
      <c r="J39" s="1">
        <f t="shared" ref="J39" si="10">J38/100</f>
        <v>0.48499999999999999</v>
      </c>
      <c r="K39" s="1">
        <f t="shared" ref="K39" si="11">K38/100</f>
        <v>0.49</v>
      </c>
      <c r="R39">
        <v>34</v>
      </c>
    </row>
    <row r="40" spans="3:18" x14ac:dyDescent="0.25">
      <c r="C40" s="1" t="s">
        <v>35</v>
      </c>
      <c r="D40" s="1">
        <f>D39*37.1</f>
        <v>17.993500000000001</v>
      </c>
      <c r="E40" s="1">
        <f>E39*75</f>
        <v>40.875</v>
      </c>
      <c r="F40" s="1">
        <f t="shared" ref="F40:I40" si="12">F39*75</f>
        <v>54.9</v>
      </c>
      <c r="G40" s="1">
        <f t="shared" si="12"/>
        <v>62.324999999999996</v>
      </c>
      <c r="H40" s="1">
        <f t="shared" si="12"/>
        <v>66.75</v>
      </c>
      <c r="I40" s="1">
        <f t="shared" si="12"/>
        <v>69.674999999999997</v>
      </c>
      <c r="J40" s="1">
        <f>J39*148.5</f>
        <v>72.022499999999994</v>
      </c>
      <c r="K40" s="1">
        <f>K39*148.5</f>
        <v>72.765000000000001</v>
      </c>
      <c r="R40">
        <v>35</v>
      </c>
    </row>
    <row r="41" spans="3:18" x14ac:dyDescent="0.25">
      <c r="C41" s="1" t="s">
        <v>38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R41">
        <v>36</v>
      </c>
    </row>
    <row r="42" spans="3:18" x14ac:dyDescent="0.25">
      <c r="C42" s="1" t="s">
        <v>36</v>
      </c>
      <c r="D42" s="1">
        <f>D40-D41</f>
        <v>17.993500000000001</v>
      </c>
      <c r="E42" s="1">
        <f t="shared" ref="E42" si="13">E40-E41</f>
        <v>40.875</v>
      </c>
      <c r="F42" s="1">
        <f t="shared" ref="F42" si="14">F40-F41</f>
        <v>54.9</v>
      </c>
      <c r="G42" s="1">
        <f t="shared" ref="G42" si="15">G40-G41</f>
        <v>62.324999999999996</v>
      </c>
      <c r="H42" s="1">
        <f t="shared" ref="H42" si="16">H40-H41</f>
        <v>66.75</v>
      </c>
      <c r="I42" s="1">
        <f t="shared" ref="I42" si="17">I40-I41</f>
        <v>69.674999999999997</v>
      </c>
      <c r="J42" s="1">
        <f t="shared" ref="J42" si="18">J40-J41</f>
        <v>72.022499999999994</v>
      </c>
      <c r="K42" s="1">
        <f t="shared" ref="K42" si="19">K40-K41</f>
        <v>72.765000000000001</v>
      </c>
      <c r="R42">
        <v>37</v>
      </c>
    </row>
    <row r="43" spans="3:18" x14ac:dyDescent="0.25">
      <c r="C43" s="1" t="s">
        <v>37</v>
      </c>
      <c r="D43" s="1">
        <f>D42/$I$13</f>
        <v>1.3172401171303074</v>
      </c>
      <c r="E43" s="1">
        <f t="shared" ref="E43:K43" si="20">E42/$I$13</f>
        <v>2.9923133235724744</v>
      </c>
      <c r="F43" s="1">
        <f t="shared" si="20"/>
        <v>4.0190336749633966</v>
      </c>
      <c r="G43" s="1">
        <f t="shared" si="20"/>
        <v>4.5625915080527086</v>
      </c>
      <c r="H43" s="1">
        <f t="shared" si="20"/>
        <v>4.8865300146412887</v>
      </c>
      <c r="I43" s="1">
        <f t="shared" si="20"/>
        <v>5.1006588579795018</v>
      </c>
      <c r="J43" s="1">
        <f t="shared" si="20"/>
        <v>5.2725109809663246</v>
      </c>
      <c r="K43" s="1">
        <f t="shared" si="20"/>
        <v>5.3268667642752563</v>
      </c>
      <c r="R43">
        <v>38</v>
      </c>
    </row>
    <row r="44" spans="3:18" x14ac:dyDescent="0.25">
      <c r="R44">
        <v>39</v>
      </c>
    </row>
    <row r="45" spans="3:18" x14ac:dyDescent="0.25">
      <c r="D45" s="4" t="s">
        <v>39</v>
      </c>
      <c r="E45" s="4"/>
      <c r="F45" s="1">
        <f>AVERAGE(D42:K42)</f>
        <v>57.163249999999991</v>
      </c>
      <c r="H45" s="1" t="s">
        <v>40</v>
      </c>
      <c r="I45" s="1">
        <f>MAX(D42:K42)</f>
        <v>72.765000000000001</v>
      </c>
      <c r="R45">
        <v>40</v>
      </c>
    </row>
    <row r="46" spans="3:18" x14ac:dyDescent="0.25">
      <c r="R46">
        <v>41</v>
      </c>
    </row>
    <row r="47" spans="3:18" x14ac:dyDescent="0.25">
      <c r="R47">
        <v>42</v>
      </c>
    </row>
    <row r="48" spans="3:18" x14ac:dyDescent="0.25">
      <c r="R48">
        <v>43</v>
      </c>
    </row>
    <row r="49" spans="18:18" x14ac:dyDescent="0.25">
      <c r="R49">
        <v>44</v>
      </c>
    </row>
    <row r="50" spans="18:18" x14ac:dyDescent="0.25">
      <c r="R50">
        <v>45</v>
      </c>
    </row>
    <row r="51" spans="18:18" x14ac:dyDescent="0.25">
      <c r="R51">
        <v>46</v>
      </c>
    </row>
    <row r="52" spans="18:18" x14ac:dyDescent="0.25">
      <c r="R52">
        <v>47</v>
      </c>
    </row>
    <row r="53" spans="18:18" x14ac:dyDescent="0.25">
      <c r="R53">
        <v>48</v>
      </c>
    </row>
    <row r="54" spans="18:18" x14ac:dyDescent="0.25">
      <c r="R54">
        <v>49</v>
      </c>
    </row>
    <row r="55" spans="18:18" x14ac:dyDescent="0.25">
      <c r="R55">
        <v>50</v>
      </c>
    </row>
    <row r="56" spans="18:18" x14ac:dyDescent="0.25">
      <c r="R56">
        <v>51</v>
      </c>
    </row>
    <row r="57" spans="18:18" x14ac:dyDescent="0.25">
      <c r="R57">
        <v>52</v>
      </c>
    </row>
    <row r="58" spans="18:18" x14ac:dyDescent="0.25">
      <c r="R58">
        <v>53</v>
      </c>
    </row>
    <row r="59" spans="18:18" x14ac:dyDescent="0.25">
      <c r="R59">
        <v>54</v>
      </c>
    </row>
    <row r="60" spans="18:18" x14ac:dyDescent="0.25">
      <c r="R60">
        <v>55</v>
      </c>
    </row>
    <row r="61" spans="18:18" x14ac:dyDescent="0.25">
      <c r="R61">
        <v>56</v>
      </c>
    </row>
    <row r="62" spans="18:18" x14ac:dyDescent="0.25">
      <c r="R62">
        <v>57</v>
      </c>
    </row>
    <row r="63" spans="18:18" x14ac:dyDescent="0.25">
      <c r="R63">
        <v>58</v>
      </c>
    </row>
    <row r="64" spans="18:18" x14ac:dyDescent="0.25">
      <c r="R64">
        <v>59</v>
      </c>
    </row>
    <row r="65" spans="18:18" x14ac:dyDescent="0.25">
      <c r="R65">
        <v>60</v>
      </c>
    </row>
    <row r="66" spans="18:18" x14ac:dyDescent="0.25">
      <c r="R66">
        <v>61</v>
      </c>
    </row>
    <row r="67" spans="18:18" x14ac:dyDescent="0.25">
      <c r="R67">
        <v>62</v>
      </c>
    </row>
    <row r="68" spans="18:18" x14ac:dyDescent="0.25">
      <c r="R68">
        <v>63</v>
      </c>
    </row>
    <row r="69" spans="18:18" x14ac:dyDescent="0.25">
      <c r="R69">
        <v>64</v>
      </c>
    </row>
    <row r="70" spans="18:18" x14ac:dyDescent="0.25">
      <c r="R70">
        <v>65</v>
      </c>
    </row>
    <row r="71" spans="18:18" x14ac:dyDescent="0.25">
      <c r="R71">
        <v>66</v>
      </c>
    </row>
    <row r="72" spans="18:18" x14ac:dyDescent="0.25">
      <c r="R72">
        <v>67</v>
      </c>
    </row>
    <row r="73" spans="18:18" x14ac:dyDescent="0.25">
      <c r="R73">
        <v>68</v>
      </c>
    </row>
    <row r="74" spans="18:18" x14ac:dyDescent="0.25">
      <c r="R74">
        <v>69</v>
      </c>
    </row>
    <row r="75" spans="18:18" x14ac:dyDescent="0.25">
      <c r="R75">
        <v>70</v>
      </c>
    </row>
    <row r="76" spans="18:18" x14ac:dyDescent="0.25">
      <c r="R76">
        <v>71</v>
      </c>
    </row>
    <row r="77" spans="18:18" x14ac:dyDescent="0.25">
      <c r="R77">
        <v>72</v>
      </c>
    </row>
    <row r="78" spans="18:18" x14ac:dyDescent="0.25">
      <c r="R78">
        <v>73</v>
      </c>
    </row>
    <row r="79" spans="18:18" x14ac:dyDescent="0.25">
      <c r="R79">
        <v>74</v>
      </c>
    </row>
    <row r="80" spans="18:18" x14ac:dyDescent="0.25">
      <c r="R80">
        <v>75</v>
      </c>
    </row>
    <row r="81" spans="18:18" x14ac:dyDescent="0.25">
      <c r="R81">
        <v>76</v>
      </c>
    </row>
    <row r="82" spans="18:18" x14ac:dyDescent="0.25">
      <c r="R82">
        <v>77</v>
      </c>
    </row>
    <row r="83" spans="18:18" x14ac:dyDescent="0.25">
      <c r="R83">
        <v>78</v>
      </c>
    </row>
    <row r="84" spans="18:18" x14ac:dyDescent="0.25">
      <c r="R84">
        <v>79</v>
      </c>
    </row>
    <row r="85" spans="18:18" x14ac:dyDescent="0.25">
      <c r="R85">
        <v>80</v>
      </c>
    </row>
    <row r="86" spans="18:18" x14ac:dyDescent="0.25">
      <c r="R86">
        <v>81</v>
      </c>
    </row>
    <row r="87" spans="18:18" x14ac:dyDescent="0.25">
      <c r="R87">
        <v>82</v>
      </c>
    </row>
    <row r="88" spans="18:18" x14ac:dyDescent="0.25">
      <c r="R88">
        <v>83</v>
      </c>
    </row>
    <row r="89" spans="18:18" x14ac:dyDescent="0.25">
      <c r="R89">
        <v>84</v>
      </c>
    </row>
    <row r="90" spans="18:18" x14ac:dyDescent="0.25">
      <c r="R90">
        <v>85</v>
      </c>
    </row>
    <row r="91" spans="18:18" x14ac:dyDescent="0.25">
      <c r="R91">
        <v>86</v>
      </c>
    </row>
    <row r="92" spans="18:18" x14ac:dyDescent="0.25">
      <c r="R92">
        <v>87</v>
      </c>
    </row>
    <row r="93" spans="18:18" x14ac:dyDescent="0.25">
      <c r="R93">
        <v>88</v>
      </c>
    </row>
    <row r="94" spans="18:18" x14ac:dyDescent="0.25">
      <c r="R94">
        <v>89</v>
      </c>
    </row>
    <row r="95" spans="18:18" x14ac:dyDescent="0.25">
      <c r="R95">
        <v>90</v>
      </c>
    </row>
    <row r="96" spans="18:18" x14ac:dyDescent="0.25">
      <c r="R96">
        <v>91</v>
      </c>
    </row>
    <row r="97" spans="18:18" x14ac:dyDescent="0.25">
      <c r="R97">
        <v>92</v>
      </c>
    </row>
    <row r="98" spans="18:18" x14ac:dyDescent="0.25">
      <c r="R98">
        <v>93</v>
      </c>
    </row>
    <row r="99" spans="18:18" x14ac:dyDescent="0.25">
      <c r="R99">
        <v>94</v>
      </c>
    </row>
    <row r="100" spans="18:18" x14ac:dyDescent="0.25">
      <c r="R100">
        <v>95</v>
      </c>
    </row>
    <row r="101" spans="18:18" x14ac:dyDescent="0.25">
      <c r="R101">
        <v>96</v>
      </c>
    </row>
    <row r="102" spans="18:18" x14ac:dyDescent="0.25">
      <c r="R102">
        <v>97</v>
      </c>
    </row>
    <row r="103" spans="18:18" x14ac:dyDescent="0.25">
      <c r="R103">
        <v>98</v>
      </c>
    </row>
    <row r="104" spans="18:18" x14ac:dyDescent="0.25">
      <c r="R104">
        <v>99</v>
      </c>
    </row>
    <row r="105" spans="18:18" x14ac:dyDescent="0.25">
      <c r="R105">
        <v>100</v>
      </c>
    </row>
    <row r="106" spans="18:18" x14ac:dyDescent="0.25">
      <c r="R106">
        <v>101</v>
      </c>
    </row>
    <row r="107" spans="18:18" x14ac:dyDescent="0.25">
      <c r="R107">
        <v>102</v>
      </c>
    </row>
    <row r="108" spans="18:18" x14ac:dyDescent="0.25">
      <c r="R108">
        <v>103</v>
      </c>
    </row>
    <row r="109" spans="18:18" x14ac:dyDescent="0.25">
      <c r="R109">
        <v>104</v>
      </c>
    </row>
    <row r="110" spans="18:18" x14ac:dyDescent="0.25">
      <c r="R110">
        <v>105</v>
      </c>
    </row>
    <row r="111" spans="18:18" x14ac:dyDescent="0.25">
      <c r="R111">
        <v>106</v>
      </c>
    </row>
    <row r="112" spans="18:18" x14ac:dyDescent="0.25">
      <c r="R112">
        <v>107</v>
      </c>
    </row>
    <row r="113" spans="18:18" x14ac:dyDescent="0.25">
      <c r="R113">
        <v>108</v>
      </c>
    </row>
    <row r="114" spans="18:18" x14ac:dyDescent="0.25">
      <c r="R114">
        <v>109</v>
      </c>
    </row>
    <row r="115" spans="18:18" x14ac:dyDescent="0.25">
      <c r="R115">
        <v>110</v>
      </c>
    </row>
    <row r="116" spans="18:18" x14ac:dyDescent="0.25">
      <c r="R116">
        <v>111</v>
      </c>
    </row>
    <row r="117" spans="18:18" x14ac:dyDescent="0.25">
      <c r="R117">
        <v>112</v>
      </c>
    </row>
    <row r="118" spans="18:18" x14ac:dyDescent="0.25">
      <c r="R118">
        <v>113</v>
      </c>
    </row>
    <row r="119" spans="18:18" x14ac:dyDescent="0.25">
      <c r="R119">
        <v>114</v>
      </c>
    </row>
    <row r="120" spans="18:18" x14ac:dyDescent="0.25">
      <c r="R120">
        <v>115</v>
      </c>
    </row>
    <row r="121" spans="18:18" x14ac:dyDescent="0.25">
      <c r="R121">
        <v>116</v>
      </c>
    </row>
    <row r="122" spans="18:18" x14ac:dyDescent="0.25">
      <c r="R122">
        <v>117</v>
      </c>
    </row>
    <row r="123" spans="18:18" x14ac:dyDescent="0.25">
      <c r="R123">
        <v>118</v>
      </c>
    </row>
    <row r="124" spans="18:18" x14ac:dyDescent="0.25">
      <c r="R124">
        <v>119</v>
      </c>
    </row>
    <row r="125" spans="18:18" x14ac:dyDescent="0.25">
      <c r="R125">
        <v>120</v>
      </c>
    </row>
    <row r="126" spans="18:18" x14ac:dyDescent="0.25">
      <c r="R126">
        <v>121</v>
      </c>
    </row>
    <row r="127" spans="18:18" x14ac:dyDescent="0.25">
      <c r="R127">
        <v>122</v>
      </c>
    </row>
    <row r="128" spans="18:18" x14ac:dyDescent="0.25">
      <c r="R128">
        <v>123</v>
      </c>
    </row>
    <row r="129" spans="18:18" x14ac:dyDescent="0.25">
      <c r="R129">
        <v>124</v>
      </c>
    </row>
    <row r="130" spans="18:18" x14ac:dyDescent="0.25">
      <c r="R130">
        <v>125</v>
      </c>
    </row>
    <row r="131" spans="18:18" x14ac:dyDescent="0.25">
      <c r="R131">
        <v>126</v>
      </c>
    </row>
    <row r="132" spans="18:18" x14ac:dyDescent="0.25">
      <c r="R132">
        <v>127</v>
      </c>
    </row>
    <row r="133" spans="18:18" x14ac:dyDescent="0.25">
      <c r="R133">
        <v>128</v>
      </c>
    </row>
    <row r="134" spans="18:18" x14ac:dyDescent="0.25">
      <c r="R134">
        <v>129</v>
      </c>
    </row>
    <row r="135" spans="18:18" x14ac:dyDescent="0.25">
      <c r="R135">
        <v>130</v>
      </c>
    </row>
    <row r="136" spans="18:18" x14ac:dyDescent="0.25">
      <c r="R136">
        <v>131</v>
      </c>
    </row>
    <row r="137" spans="18:18" x14ac:dyDescent="0.25">
      <c r="R137">
        <v>132</v>
      </c>
    </row>
    <row r="138" spans="18:18" x14ac:dyDescent="0.25">
      <c r="R138">
        <v>133</v>
      </c>
    </row>
    <row r="139" spans="18:18" x14ac:dyDescent="0.25">
      <c r="R139">
        <v>134</v>
      </c>
    </row>
    <row r="140" spans="18:18" x14ac:dyDescent="0.25">
      <c r="R140">
        <v>135</v>
      </c>
    </row>
    <row r="141" spans="18:18" x14ac:dyDescent="0.25">
      <c r="R141">
        <v>136</v>
      </c>
    </row>
    <row r="142" spans="18:18" x14ac:dyDescent="0.25">
      <c r="R142">
        <v>137</v>
      </c>
    </row>
    <row r="143" spans="18:18" x14ac:dyDescent="0.25">
      <c r="R143">
        <v>138</v>
      </c>
    </row>
    <row r="144" spans="18:18" x14ac:dyDescent="0.25">
      <c r="R144">
        <v>139</v>
      </c>
    </row>
    <row r="145" spans="18:18" x14ac:dyDescent="0.25">
      <c r="R145">
        <v>140</v>
      </c>
    </row>
    <row r="146" spans="18:18" x14ac:dyDescent="0.25">
      <c r="R146">
        <v>141</v>
      </c>
    </row>
    <row r="147" spans="18:18" x14ac:dyDescent="0.25">
      <c r="R147">
        <v>142</v>
      </c>
    </row>
    <row r="148" spans="18:18" x14ac:dyDescent="0.25">
      <c r="R148">
        <v>143</v>
      </c>
    </row>
    <row r="149" spans="18:18" x14ac:dyDescent="0.25">
      <c r="R149">
        <v>144</v>
      </c>
    </row>
    <row r="150" spans="18:18" x14ac:dyDescent="0.25">
      <c r="R150">
        <v>145</v>
      </c>
    </row>
    <row r="151" spans="18:18" x14ac:dyDescent="0.25">
      <c r="R151">
        <v>146</v>
      </c>
    </row>
    <row r="152" spans="18:18" x14ac:dyDescent="0.25">
      <c r="R152">
        <v>147</v>
      </c>
    </row>
    <row r="153" spans="18:18" x14ac:dyDescent="0.25">
      <c r="R153">
        <v>148</v>
      </c>
    </row>
    <row r="154" spans="18:18" x14ac:dyDescent="0.25">
      <c r="R154">
        <v>149</v>
      </c>
    </row>
    <row r="155" spans="18:18" x14ac:dyDescent="0.25">
      <c r="R155">
        <v>150</v>
      </c>
    </row>
    <row r="156" spans="18:18" x14ac:dyDescent="0.25">
      <c r="R156">
        <v>151</v>
      </c>
    </row>
    <row r="157" spans="18:18" x14ac:dyDescent="0.25">
      <c r="R157">
        <v>152</v>
      </c>
    </row>
    <row r="158" spans="18:18" x14ac:dyDescent="0.25">
      <c r="R158">
        <v>153</v>
      </c>
    </row>
    <row r="159" spans="18:18" x14ac:dyDescent="0.25">
      <c r="R159">
        <v>154</v>
      </c>
    </row>
    <row r="160" spans="18:18" x14ac:dyDescent="0.25">
      <c r="R160">
        <v>155</v>
      </c>
    </row>
    <row r="161" spans="18:18" x14ac:dyDescent="0.25">
      <c r="R161">
        <v>156</v>
      </c>
    </row>
    <row r="162" spans="18:18" x14ac:dyDescent="0.25">
      <c r="R162">
        <v>157</v>
      </c>
    </row>
    <row r="163" spans="18:18" x14ac:dyDescent="0.25">
      <c r="R163">
        <v>158</v>
      </c>
    </row>
    <row r="164" spans="18:18" x14ac:dyDescent="0.25">
      <c r="R164">
        <v>159</v>
      </c>
    </row>
    <row r="165" spans="18:18" x14ac:dyDescent="0.25">
      <c r="R165">
        <v>160</v>
      </c>
    </row>
    <row r="166" spans="18:18" x14ac:dyDescent="0.25">
      <c r="R166">
        <v>161</v>
      </c>
    </row>
    <row r="167" spans="18:18" x14ac:dyDescent="0.25">
      <c r="R167">
        <v>162</v>
      </c>
    </row>
    <row r="168" spans="18:18" x14ac:dyDescent="0.25">
      <c r="R168">
        <v>163</v>
      </c>
    </row>
    <row r="169" spans="18:18" x14ac:dyDescent="0.25">
      <c r="R169">
        <v>164</v>
      </c>
    </row>
    <row r="170" spans="18:18" x14ac:dyDescent="0.25">
      <c r="R170">
        <v>165</v>
      </c>
    </row>
    <row r="171" spans="18:18" x14ac:dyDescent="0.25">
      <c r="R171">
        <v>166</v>
      </c>
    </row>
    <row r="172" spans="18:18" x14ac:dyDescent="0.25">
      <c r="R172">
        <v>167</v>
      </c>
    </row>
    <row r="173" spans="18:18" x14ac:dyDescent="0.25">
      <c r="R173">
        <v>168</v>
      </c>
    </row>
    <row r="174" spans="18:18" x14ac:dyDescent="0.25">
      <c r="R174">
        <v>169</v>
      </c>
    </row>
    <row r="175" spans="18:18" x14ac:dyDescent="0.25">
      <c r="R175">
        <v>170</v>
      </c>
    </row>
    <row r="176" spans="18:18" x14ac:dyDescent="0.25">
      <c r="R176">
        <v>171</v>
      </c>
    </row>
    <row r="177" spans="18:18" x14ac:dyDescent="0.25">
      <c r="R177">
        <v>172</v>
      </c>
    </row>
    <row r="178" spans="18:18" x14ac:dyDescent="0.25">
      <c r="R178">
        <v>173</v>
      </c>
    </row>
    <row r="179" spans="18:18" x14ac:dyDescent="0.25">
      <c r="R179">
        <v>174</v>
      </c>
    </row>
    <row r="180" spans="18:18" x14ac:dyDescent="0.25">
      <c r="R180">
        <v>175</v>
      </c>
    </row>
    <row r="181" spans="18:18" x14ac:dyDescent="0.25">
      <c r="R181">
        <v>176</v>
      </c>
    </row>
    <row r="182" spans="18:18" x14ac:dyDescent="0.25">
      <c r="R182">
        <v>177</v>
      </c>
    </row>
    <row r="183" spans="18:18" x14ac:dyDescent="0.25">
      <c r="R183">
        <v>178</v>
      </c>
    </row>
    <row r="184" spans="18:18" x14ac:dyDescent="0.25">
      <c r="R184">
        <v>179</v>
      </c>
    </row>
    <row r="185" spans="18:18" x14ac:dyDescent="0.25">
      <c r="R185">
        <v>180</v>
      </c>
    </row>
    <row r="186" spans="18:18" x14ac:dyDescent="0.25">
      <c r="R186">
        <v>181</v>
      </c>
    </row>
    <row r="187" spans="18:18" x14ac:dyDescent="0.25">
      <c r="R187">
        <v>182</v>
      </c>
    </row>
    <row r="188" spans="18:18" x14ac:dyDescent="0.25">
      <c r="R188">
        <v>183</v>
      </c>
    </row>
    <row r="189" spans="18:18" x14ac:dyDescent="0.25">
      <c r="R189">
        <v>184</v>
      </c>
    </row>
    <row r="190" spans="18:18" x14ac:dyDescent="0.25">
      <c r="R190">
        <v>185</v>
      </c>
    </row>
    <row r="191" spans="18:18" x14ac:dyDescent="0.25">
      <c r="R191">
        <v>186</v>
      </c>
    </row>
    <row r="192" spans="18:18" x14ac:dyDescent="0.25">
      <c r="R192">
        <v>187</v>
      </c>
    </row>
    <row r="193" spans="18:18" x14ac:dyDescent="0.25">
      <c r="R193">
        <v>188</v>
      </c>
    </row>
    <row r="194" spans="18:18" x14ac:dyDescent="0.25">
      <c r="R194">
        <v>189</v>
      </c>
    </row>
    <row r="195" spans="18:18" x14ac:dyDescent="0.25">
      <c r="R195">
        <v>190</v>
      </c>
    </row>
    <row r="196" spans="18:18" x14ac:dyDescent="0.25">
      <c r="R196">
        <v>191</v>
      </c>
    </row>
    <row r="197" spans="18:18" x14ac:dyDescent="0.25">
      <c r="R197">
        <v>192</v>
      </c>
    </row>
    <row r="198" spans="18:18" x14ac:dyDescent="0.25">
      <c r="R198">
        <v>193</v>
      </c>
    </row>
    <row r="199" spans="18:18" x14ac:dyDescent="0.25">
      <c r="R199">
        <v>194</v>
      </c>
    </row>
    <row r="200" spans="18:18" x14ac:dyDescent="0.25">
      <c r="R200">
        <v>195</v>
      </c>
    </row>
    <row r="201" spans="18:18" x14ac:dyDescent="0.25">
      <c r="R201">
        <v>196</v>
      </c>
    </row>
    <row r="202" spans="18:18" x14ac:dyDescent="0.25">
      <c r="R202">
        <v>197</v>
      </c>
    </row>
    <row r="203" spans="18:18" x14ac:dyDescent="0.25">
      <c r="R203">
        <v>198</v>
      </c>
    </row>
    <row r="204" spans="18:18" x14ac:dyDescent="0.25">
      <c r="R204">
        <v>199</v>
      </c>
    </row>
    <row r="205" spans="18:18" x14ac:dyDescent="0.25">
      <c r="R205">
        <v>200</v>
      </c>
    </row>
    <row r="206" spans="18:18" x14ac:dyDescent="0.25">
      <c r="R206">
        <v>201</v>
      </c>
    </row>
    <row r="207" spans="18:18" x14ac:dyDescent="0.25">
      <c r="R207">
        <v>202</v>
      </c>
    </row>
    <row r="208" spans="18:18" x14ac:dyDescent="0.25">
      <c r="R208">
        <v>203</v>
      </c>
    </row>
    <row r="209" spans="18:18" x14ac:dyDescent="0.25">
      <c r="R209">
        <v>204</v>
      </c>
    </row>
    <row r="210" spans="18:18" x14ac:dyDescent="0.25">
      <c r="R210">
        <v>205</v>
      </c>
    </row>
    <row r="211" spans="18:18" x14ac:dyDescent="0.25">
      <c r="R211">
        <v>206</v>
      </c>
    </row>
    <row r="212" spans="18:18" x14ac:dyDescent="0.25">
      <c r="R212">
        <v>207</v>
      </c>
    </row>
    <row r="213" spans="18:18" x14ac:dyDescent="0.25">
      <c r="R213">
        <v>208</v>
      </c>
    </row>
    <row r="214" spans="18:18" x14ac:dyDescent="0.25">
      <c r="R214">
        <v>209</v>
      </c>
    </row>
    <row r="215" spans="18:18" x14ac:dyDescent="0.25">
      <c r="R215">
        <v>210</v>
      </c>
    </row>
    <row r="216" spans="18:18" x14ac:dyDescent="0.25">
      <c r="R216">
        <v>211</v>
      </c>
    </row>
    <row r="217" spans="18:18" x14ac:dyDescent="0.25">
      <c r="R217">
        <v>212</v>
      </c>
    </row>
    <row r="218" spans="18:18" x14ac:dyDescent="0.25">
      <c r="R218">
        <v>213</v>
      </c>
    </row>
    <row r="219" spans="18:18" x14ac:dyDescent="0.25">
      <c r="R219">
        <v>214</v>
      </c>
    </row>
    <row r="220" spans="18:18" x14ac:dyDescent="0.25">
      <c r="R220">
        <v>215</v>
      </c>
    </row>
    <row r="221" spans="18:18" x14ac:dyDescent="0.25">
      <c r="R221">
        <v>216</v>
      </c>
    </row>
    <row r="222" spans="18:18" x14ac:dyDescent="0.25">
      <c r="R222">
        <v>217</v>
      </c>
    </row>
    <row r="223" spans="18:18" x14ac:dyDescent="0.25">
      <c r="R223">
        <v>218</v>
      </c>
    </row>
    <row r="224" spans="18:18" x14ac:dyDescent="0.25">
      <c r="R224">
        <v>219</v>
      </c>
    </row>
    <row r="225" spans="18:18" x14ac:dyDescent="0.25">
      <c r="R225">
        <v>220</v>
      </c>
    </row>
    <row r="226" spans="18:18" x14ac:dyDescent="0.25">
      <c r="R226">
        <v>221</v>
      </c>
    </row>
    <row r="227" spans="18:18" x14ac:dyDescent="0.25">
      <c r="R227">
        <v>222</v>
      </c>
    </row>
    <row r="228" spans="18:18" x14ac:dyDescent="0.25">
      <c r="R228">
        <v>223</v>
      </c>
    </row>
    <row r="229" spans="18:18" x14ac:dyDescent="0.25">
      <c r="R229">
        <v>224</v>
      </c>
    </row>
    <row r="230" spans="18:18" x14ac:dyDescent="0.25">
      <c r="R230">
        <v>225</v>
      </c>
    </row>
    <row r="231" spans="18:18" x14ac:dyDescent="0.25">
      <c r="R231">
        <v>226</v>
      </c>
    </row>
    <row r="232" spans="18:18" x14ac:dyDescent="0.25">
      <c r="R232">
        <v>227</v>
      </c>
    </row>
    <row r="233" spans="18:18" x14ac:dyDescent="0.25">
      <c r="R233">
        <v>228</v>
      </c>
    </row>
    <row r="234" spans="18:18" x14ac:dyDescent="0.25">
      <c r="R234">
        <v>229</v>
      </c>
    </row>
    <row r="235" spans="18:18" x14ac:dyDescent="0.25">
      <c r="R235">
        <v>230</v>
      </c>
    </row>
    <row r="236" spans="18:18" x14ac:dyDescent="0.25">
      <c r="R236">
        <v>231</v>
      </c>
    </row>
    <row r="237" spans="18:18" x14ac:dyDescent="0.25">
      <c r="R237">
        <v>232</v>
      </c>
    </row>
    <row r="238" spans="18:18" x14ac:dyDescent="0.25">
      <c r="R238">
        <v>233</v>
      </c>
    </row>
    <row r="239" spans="18:18" x14ac:dyDescent="0.25">
      <c r="R239">
        <v>234</v>
      </c>
    </row>
    <row r="240" spans="18:18" x14ac:dyDescent="0.25">
      <c r="R240">
        <v>235</v>
      </c>
    </row>
    <row r="241" spans="18:18" x14ac:dyDescent="0.25">
      <c r="R241">
        <v>236</v>
      </c>
    </row>
    <row r="242" spans="18:18" x14ac:dyDescent="0.25">
      <c r="R242">
        <v>237</v>
      </c>
    </row>
    <row r="243" spans="18:18" x14ac:dyDescent="0.25">
      <c r="R243">
        <v>238</v>
      </c>
    </row>
    <row r="244" spans="18:18" x14ac:dyDescent="0.25">
      <c r="R244">
        <v>239</v>
      </c>
    </row>
    <row r="245" spans="18:18" x14ac:dyDescent="0.25">
      <c r="R245">
        <v>240</v>
      </c>
    </row>
    <row r="246" spans="18:18" x14ac:dyDescent="0.25">
      <c r="R246">
        <v>241</v>
      </c>
    </row>
    <row r="247" spans="18:18" x14ac:dyDescent="0.25">
      <c r="R247">
        <v>242</v>
      </c>
    </row>
    <row r="248" spans="18:18" x14ac:dyDescent="0.25">
      <c r="R248">
        <v>243</v>
      </c>
    </row>
    <row r="249" spans="18:18" x14ac:dyDescent="0.25">
      <c r="R249">
        <v>244</v>
      </c>
    </row>
    <row r="250" spans="18:18" x14ac:dyDescent="0.25">
      <c r="R250">
        <v>245</v>
      </c>
    </row>
    <row r="251" spans="18:18" x14ac:dyDescent="0.25">
      <c r="R251">
        <v>246</v>
      </c>
    </row>
    <row r="252" spans="18:18" x14ac:dyDescent="0.25">
      <c r="R252">
        <v>247</v>
      </c>
    </row>
    <row r="253" spans="18:18" x14ac:dyDescent="0.25">
      <c r="R253">
        <v>248</v>
      </c>
    </row>
    <row r="254" spans="18:18" x14ac:dyDescent="0.25">
      <c r="R254">
        <v>249</v>
      </c>
    </row>
    <row r="255" spans="18:18" x14ac:dyDescent="0.25">
      <c r="R255">
        <v>250</v>
      </c>
    </row>
    <row r="256" spans="18:18" x14ac:dyDescent="0.25">
      <c r="R256">
        <v>251</v>
      </c>
    </row>
    <row r="257" spans="18:18" x14ac:dyDescent="0.25">
      <c r="R257">
        <v>252</v>
      </c>
    </row>
    <row r="258" spans="18:18" x14ac:dyDescent="0.25">
      <c r="R258">
        <v>253</v>
      </c>
    </row>
    <row r="259" spans="18:18" x14ac:dyDescent="0.25">
      <c r="R259">
        <v>254</v>
      </c>
    </row>
    <row r="260" spans="18:18" x14ac:dyDescent="0.25">
      <c r="R260">
        <v>255</v>
      </c>
    </row>
    <row r="261" spans="18:18" x14ac:dyDescent="0.25">
      <c r="R261">
        <v>256</v>
      </c>
    </row>
    <row r="262" spans="18:18" x14ac:dyDescent="0.25">
      <c r="R262">
        <v>257</v>
      </c>
    </row>
    <row r="263" spans="18:18" x14ac:dyDescent="0.25">
      <c r="R263">
        <v>258</v>
      </c>
    </row>
    <row r="264" spans="18:18" x14ac:dyDescent="0.25">
      <c r="R264">
        <v>259</v>
      </c>
    </row>
    <row r="265" spans="18:18" x14ac:dyDescent="0.25">
      <c r="R265">
        <v>260</v>
      </c>
    </row>
    <row r="266" spans="18:18" x14ac:dyDescent="0.25">
      <c r="R266">
        <v>261</v>
      </c>
    </row>
    <row r="267" spans="18:18" x14ac:dyDescent="0.25">
      <c r="R267">
        <v>262</v>
      </c>
    </row>
    <row r="268" spans="18:18" x14ac:dyDescent="0.25">
      <c r="R268">
        <v>263</v>
      </c>
    </row>
    <row r="269" spans="18:18" x14ac:dyDescent="0.25">
      <c r="R269">
        <v>264</v>
      </c>
    </row>
    <row r="270" spans="18:18" x14ac:dyDescent="0.25">
      <c r="R270">
        <v>265</v>
      </c>
    </row>
    <row r="271" spans="18:18" x14ac:dyDescent="0.25">
      <c r="R271">
        <v>266</v>
      </c>
    </row>
    <row r="272" spans="18:18" x14ac:dyDescent="0.25">
      <c r="R272">
        <v>267</v>
      </c>
    </row>
    <row r="273" spans="18:18" x14ac:dyDescent="0.25">
      <c r="R273">
        <v>268</v>
      </c>
    </row>
    <row r="274" spans="18:18" x14ac:dyDescent="0.25">
      <c r="R274">
        <v>269</v>
      </c>
    </row>
    <row r="275" spans="18:18" x14ac:dyDescent="0.25">
      <c r="R275">
        <v>270</v>
      </c>
    </row>
    <row r="276" spans="18:18" x14ac:dyDescent="0.25">
      <c r="R276">
        <v>271</v>
      </c>
    </row>
    <row r="277" spans="18:18" x14ac:dyDescent="0.25">
      <c r="R277">
        <v>272</v>
      </c>
    </row>
    <row r="278" spans="18:18" x14ac:dyDescent="0.25">
      <c r="R278">
        <v>273</v>
      </c>
    </row>
    <row r="279" spans="18:18" x14ac:dyDescent="0.25">
      <c r="R279">
        <v>274</v>
      </c>
    </row>
    <row r="280" spans="18:18" x14ac:dyDescent="0.25">
      <c r="R280">
        <v>275</v>
      </c>
    </row>
    <row r="281" spans="18:18" x14ac:dyDescent="0.25">
      <c r="R281">
        <v>276</v>
      </c>
    </row>
    <row r="282" spans="18:18" x14ac:dyDescent="0.25">
      <c r="R282">
        <v>277</v>
      </c>
    </row>
    <row r="283" spans="18:18" x14ac:dyDescent="0.25">
      <c r="R283">
        <v>278</v>
      </c>
    </row>
    <row r="284" spans="18:18" x14ac:dyDescent="0.25">
      <c r="R284">
        <v>279</v>
      </c>
    </row>
    <row r="285" spans="18:18" x14ac:dyDescent="0.25">
      <c r="R285">
        <v>280</v>
      </c>
    </row>
    <row r="286" spans="18:18" x14ac:dyDescent="0.25">
      <c r="R286">
        <v>281</v>
      </c>
    </row>
    <row r="287" spans="18:18" x14ac:dyDescent="0.25">
      <c r="R287">
        <v>282</v>
      </c>
    </row>
    <row r="288" spans="18:18" x14ac:dyDescent="0.25">
      <c r="R288">
        <v>283</v>
      </c>
    </row>
    <row r="289" spans="18:18" x14ac:dyDescent="0.25">
      <c r="R289">
        <v>284</v>
      </c>
    </row>
    <row r="290" spans="18:18" x14ac:dyDescent="0.25">
      <c r="R290">
        <v>285</v>
      </c>
    </row>
    <row r="291" spans="18:18" x14ac:dyDescent="0.25">
      <c r="R291">
        <v>286</v>
      </c>
    </row>
    <row r="292" spans="18:18" x14ac:dyDescent="0.25">
      <c r="R292">
        <v>287</v>
      </c>
    </row>
    <row r="293" spans="18:18" x14ac:dyDescent="0.25">
      <c r="R293">
        <v>288</v>
      </c>
    </row>
    <row r="294" spans="18:18" x14ac:dyDescent="0.25">
      <c r="R294">
        <v>289</v>
      </c>
    </row>
    <row r="295" spans="18:18" x14ac:dyDescent="0.25">
      <c r="R295">
        <v>290</v>
      </c>
    </row>
    <row r="296" spans="18:18" x14ac:dyDescent="0.25">
      <c r="R296">
        <v>291</v>
      </c>
    </row>
    <row r="297" spans="18:18" x14ac:dyDescent="0.25">
      <c r="R297">
        <v>292</v>
      </c>
    </row>
    <row r="298" spans="18:18" x14ac:dyDescent="0.25">
      <c r="R298">
        <v>293</v>
      </c>
    </row>
    <row r="299" spans="18:18" x14ac:dyDescent="0.25">
      <c r="R299">
        <v>294</v>
      </c>
    </row>
    <row r="300" spans="18:18" x14ac:dyDescent="0.25">
      <c r="R300">
        <v>295</v>
      </c>
    </row>
    <row r="301" spans="18:18" x14ac:dyDescent="0.25">
      <c r="R301">
        <v>296</v>
      </c>
    </row>
    <row r="302" spans="18:18" x14ac:dyDescent="0.25">
      <c r="R302">
        <v>297</v>
      </c>
    </row>
    <row r="303" spans="18:18" x14ac:dyDescent="0.25">
      <c r="R303">
        <v>298</v>
      </c>
    </row>
    <row r="304" spans="18:18" x14ac:dyDescent="0.25">
      <c r="R304">
        <v>299</v>
      </c>
    </row>
    <row r="305" spans="18:18" x14ac:dyDescent="0.25">
      <c r="R305">
        <v>300</v>
      </c>
    </row>
    <row r="306" spans="18:18" x14ac:dyDescent="0.25">
      <c r="R306">
        <v>301</v>
      </c>
    </row>
    <row r="307" spans="18:18" x14ac:dyDescent="0.25">
      <c r="R307">
        <v>302</v>
      </c>
    </row>
    <row r="308" spans="18:18" x14ac:dyDescent="0.25">
      <c r="R308">
        <v>303</v>
      </c>
    </row>
    <row r="309" spans="18:18" x14ac:dyDescent="0.25">
      <c r="R309">
        <v>304</v>
      </c>
    </row>
    <row r="310" spans="18:18" x14ac:dyDescent="0.25">
      <c r="R310">
        <v>305</v>
      </c>
    </row>
    <row r="311" spans="18:18" x14ac:dyDescent="0.25">
      <c r="R311">
        <v>306</v>
      </c>
    </row>
    <row r="312" spans="18:18" x14ac:dyDescent="0.25">
      <c r="R312">
        <v>307</v>
      </c>
    </row>
    <row r="313" spans="18:18" x14ac:dyDescent="0.25">
      <c r="R313">
        <v>308</v>
      </c>
    </row>
    <row r="314" spans="18:18" x14ac:dyDescent="0.25">
      <c r="R314">
        <v>309</v>
      </c>
    </row>
    <row r="315" spans="18:18" x14ac:dyDescent="0.25">
      <c r="R315">
        <v>310</v>
      </c>
    </row>
    <row r="316" spans="18:18" x14ac:dyDescent="0.25">
      <c r="R316">
        <v>311</v>
      </c>
    </row>
    <row r="317" spans="18:18" x14ac:dyDescent="0.25">
      <c r="R317">
        <v>312</v>
      </c>
    </row>
    <row r="318" spans="18:18" x14ac:dyDescent="0.25">
      <c r="R318">
        <v>313</v>
      </c>
    </row>
    <row r="319" spans="18:18" x14ac:dyDescent="0.25">
      <c r="R319">
        <v>314</v>
      </c>
    </row>
    <row r="320" spans="18:18" x14ac:dyDescent="0.25">
      <c r="R320">
        <v>315</v>
      </c>
    </row>
    <row r="321" spans="18:18" x14ac:dyDescent="0.25">
      <c r="R321">
        <v>316</v>
      </c>
    </row>
    <row r="322" spans="18:18" x14ac:dyDescent="0.25">
      <c r="R322">
        <v>317</v>
      </c>
    </row>
    <row r="323" spans="18:18" x14ac:dyDescent="0.25">
      <c r="R323">
        <v>318</v>
      </c>
    </row>
    <row r="324" spans="18:18" x14ac:dyDescent="0.25">
      <c r="R324">
        <v>319</v>
      </c>
    </row>
    <row r="325" spans="18:18" x14ac:dyDescent="0.25">
      <c r="R325">
        <v>320</v>
      </c>
    </row>
    <row r="326" spans="18:18" x14ac:dyDescent="0.25">
      <c r="R326">
        <v>321</v>
      </c>
    </row>
    <row r="327" spans="18:18" x14ac:dyDescent="0.25">
      <c r="R327">
        <v>322</v>
      </c>
    </row>
    <row r="328" spans="18:18" x14ac:dyDescent="0.25">
      <c r="R328">
        <v>323</v>
      </c>
    </row>
    <row r="329" spans="18:18" x14ac:dyDescent="0.25">
      <c r="R329">
        <v>324</v>
      </c>
    </row>
    <row r="330" spans="18:18" x14ac:dyDescent="0.25">
      <c r="R330">
        <v>325</v>
      </c>
    </row>
    <row r="331" spans="18:18" x14ac:dyDescent="0.25">
      <c r="R331">
        <v>326</v>
      </c>
    </row>
    <row r="332" spans="18:18" x14ac:dyDescent="0.25">
      <c r="R332">
        <v>327</v>
      </c>
    </row>
    <row r="333" spans="18:18" x14ac:dyDescent="0.25">
      <c r="R333">
        <v>328</v>
      </c>
    </row>
    <row r="334" spans="18:18" x14ac:dyDescent="0.25">
      <c r="R334">
        <v>329</v>
      </c>
    </row>
    <row r="335" spans="18:18" x14ac:dyDescent="0.25">
      <c r="R335">
        <v>330</v>
      </c>
    </row>
    <row r="336" spans="18:18" x14ac:dyDescent="0.25">
      <c r="R336">
        <v>331</v>
      </c>
    </row>
    <row r="337" spans="18:18" x14ac:dyDescent="0.25">
      <c r="R337">
        <v>332</v>
      </c>
    </row>
    <row r="338" spans="18:18" x14ac:dyDescent="0.25">
      <c r="R338">
        <v>333</v>
      </c>
    </row>
    <row r="339" spans="18:18" x14ac:dyDescent="0.25">
      <c r="R339">
        <v>334</v>
      </c>
    </row>
    <row r="340" spans="18:18" x14ac:dyDescent="0.25">
      <c r="R340">
        <v>335</v>
      </c>
    </row>
    <row r="341" spans="18:18" x14ac:dyDescent="0.25">
      <c r="R341">
        <v>336</v>
      </c>
    </row>
    <row r="342" spans="18:18" x14ac:dyDescent="0.25">
      <c r="R342">
        <v>337</v>
      </c>
    </row>
    <row r="343" spans="18:18" x14ac:dyDescent="0.25">
      <c r="R343">
        <v>338</v>
      </c>
    </row>
    <row r="344" spans="18:18" x14ac:dyDescent="0.25">
      <c r="R344">
        <v>339</v>
      </c>
    </row>
    <row r="345" spans="18:18" x14ac:dyDescent="0.25">
      <c r="R345">
        <v>340</v>
      </c>
    </row>
    <row r="346" spans="18:18" x14ac:dyDescent="0.25">
      <c r="R346">
        <v>341</v>
      </c>
    </row>
    <row r="347" spans="18:18" x14ac:dyDescent="0.25">
      <c r="R347">
        <v>342</v>
      </c>
    </row>
    <row r="348" spans="18:18" x14ac:dyDescent="0.25">
      <c r="R348">
        <v>343</v>
      </c>
    </row>
    <row r="349" spans="18:18" x14ac:dyDescent="0.25">
      <c r="R349">
        <v>344</v>
      </c>
    </row>
    <row r="350" spans="18:18" x14ac:dyDescent="0.25">
      <c r="R350">
        <v>345</v>
      </c>
    </row>
    <row r="351" spans="18:18" x14ac:dyDescent="0.25">
      <c r="R351">
        <v>346</v>
      </c>
    </row>
    <row r="352" spans="18:18" x14ac:dyDescent="0.25">
      <c r="R352">
        <v>347</v>
      </c>
    </row>
    <row r="353" spans="18:18" x14ac:dyDescent="0.25">
      <c r="R353">
        <v>348</v>
      </c>
    </row>
    <row r="354" spans="18:18" x14ac:dyDescent="0.25">
      <c r="R354">
        <v>349</v>
      </c>
    </row>
    <row r="355" spans="18:18" x14ac:dyDescent="0.25">
      <c r="R355">
        <v>350</v>
      </c>
    </row>
    <row r="356" spans="18:18" x14ac:dyDescent="0.25">
      <c r="R356">
        <v>351</v>
      </c>
    </row>
    <row r="357" spans="18:18" x14ac:dyDescent="0.25">
      <c r="R357">
        <v>352</v>
      </c>
    </row>
    <row r="358" spans="18:18" x14ac:dyDescent="0.25">
      <c r="R358">
        <v>353</v>
      </c>
    </row>
    <row r="359" spans="18:18" x14ac:dyDescent="0.25">
      <c r="R359">
        <v>354</v>
      </c>
    </row>
    <row r="360" spans="18:18" x14ac:dyDescent="0.25">
      <c r="R360">
        <v>355</v>
      </c>
    </row>
    <row r="361" spans="18:18" x14ac:dyDescent="0.25">
      <c r="R361">
        <v>356</v>
      </c>
    </row>
    <row r="362" spans="18:18" x14ac:dyDescent="0.25">
      <c r="R362">
        <v>357</v>
      </c>
    </row>
    <row r="363" spans="18:18" x14ac:dyDescent="0.25">
      <c r="R363">
        <v>358</v>
      </c>
    </row>
    <row r="364" spans="18:18" x14ac:dyDescent="0.25">
      <c r="R364">
        <v>359</v>
      </c>
    </row>
    <row r="365" spans="18:18" x14ac:dyDescent="0.25">
      <c r="R365">
        <v>360</v>
      </c>
    </row>
  </sheetData>
  <mergeCells count="6">
    <mergeCell ref="R2:U3"/>
    <mergeCell ref="D45:E45"/>
    <mergeCell ref="D31:E31"/>
    <mergeCell ref="C2:E3"/>
    <mergeCell ref="H2:J3"/>
    <mergeCell ref="M2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Dunstan (2304942)</dc:creator>
  <cp:lastModifiedBy>Louis Dunstan (2304942)</cp:lastModifiedBy>
  <dcterms:created xsi:type="dcterms:W3CDTF">2025-12-02T10:46:55Z</dcterms:created>
  <dcterms:modified xsi:type="dcterms:W3CDTF">2025-12-07T01:19:08Z</dcterms:modified>
</cp:coreProperties>
</file>