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Structural Integrity &amp; Material Evaluation/"/>
    </mc:Choice>
  </mc:AlternateContent>
  <bookViews>
    <workbookView xWindow="0" yWindow="0" windowWidth="16293" windowHeight="5667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F9" i="1"/>
  <c r="F8" i="1"/>
  <c r="F7" i="1"/>
  <c r="E11" i="1"/>
  <c r="E10" i="1"/>
  <c r="E9" i="1"/>
  <c r="E8" i="1"/>
  <c r="E7" i="1"/>
  <c r="D8" i="1"/>
  <c r="D9" i="1"/>
  <c r="D10" i="1"/>
  <c r="D11" i="1"/>
  <c r="D7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<sst xmlns="http://schemas.openxmlformats.org/spreadsheetml/2006/main" count="11" uniqueCount="10">
  <si>
    <t>L</t>
  </si>
  <si>
    <t>H</t>
  </si>
  <si>
    <t>R</t>
  </si>
  <si>
    <t>Ω</t>
  </si>
  <si>
    <t>V</t>
  </si>
  <si>
    <t>f</t>
  </si>
  <si>
    <t>XL</t>
  </si>
  <si>
    <t>Z</t>
  </si>
  <si>
    <t>I</t>
  </si>
  <si>
    <t>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</si>
</sst>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1" fontId="0" fillId="0" borderId="0" xfId="0" applyNumberFormat="1"/>
    <xf numFmtId="0" fontId="1" fillId="0" borderId="0" xfId="0" applyFont="1"/>
    <xf numFmtId="0" fontId="0" fillId="0" borderId="0" xfId="0" applyNumberFormat="1"/>
    <xf numFmtId="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tabSelected="1" workbookViewId="0">
      <selection activeCell="B6" sqref="B6"/>
    </sheetView>
  </sheetViews>
  <sheetFormatPr defaultRowHeight="14.35" x14ac:dyDescent="0.5"/>
  <sheetData>
    <row r="2" spans="2:6" x14ac:dyDescent="0.5">
      <c r="C2" t="s">
        <v>0</v>
      </c>
      <c r="D2" s="1">
        <v>0.02</v>
      </c>
      <c r="E2" t="s">
        <v>1</v>
      </c>
    </row>
    <row r="3" spans="2:6" x14ac:dyDescent="0.5">
      <c r="C3" t="s">
        <v>2</v>
      </c>
      <c r="D3">
        <v>500</v>
      </c>
      <c r="E3" s="2" t="s">
        <v>3</v>
      </c>
    </row>
    <row r="4" spans="2:6" x14ac:dyDescent="0.5">
      <c r="C4" t="s">
        <v>4</v>
      </c>
      <c r="D4">
        <v>20</v>
      </c>
      <c r="E4" t="s">
        <v>4</v>
      </c>
    </row>
    <row r="6" spans="2:6" x14ac:dyDescent="0.5">
      <c r="B6" t="s">
        <v>5</v>
      </c>
      <c r="C6" t="s">
        <v>6</v>
      </c>
      <c r="D6" t="s">
        <v>7</v>
      </c>
      <c r="E6" t="s">
        <v>8</v>
      </c>
      <c r="F6" s="2" t="s">
        <v>9</v>
      </c>
    </row>
    <row r="7" spans="2:6" x14ac:dyDescent="0.5">
      <c r="B7">
        <v>5000</v>
      </c>
      <c r="C7" s="5">
        <f>2*PI()*B7*$D$2</f>
        <v>628.31853071795865</v>
      </c>
      <c r="D7" s="4">
        <f>SQRT((C7*C7)+($D$3*$D$3))</f>
        <v>802.98454284224817</v>
      </c>
      <c r="E7">
        <f>$D$4/D7</f>
        <v>2.4907079691979996E-2</v>
      </c>
      <c r="F7">
        <f>DEGREES(ATAN(C7/$D$3))</f>
        <v>51.488112746033423</v>
      </c>
    </row>
    <row r="8" spans="2:6" x14ac:dyDescent="0.5">
      <c r="B8">
        <v>10000</v>
      </c>
      <c r="C8" s="5">
        <f t="shared" ref="C8:C11" si="0">2*PI()*B8*$D$2</f>
        <v>1256.6370614359173</v>
      </c>
      <c r="D8" s="4">
        <f t="shared" ref="D8:D11" si="1">SQRT((C8*C8)+($D$3*$D$3))</f>
        <v>1352.4558048876486</v>
      </c>
      <c r="E8">
        <f t="shared" ref="E8:E11" si="2">$D$4/D8</f>
        <v>1.4787913902784751E-2</v>
      </c>
      <c r="F8">
        <f t="shared" ref="F8:F11" si="3">DEGREES(ATAN(C8/$D$3))</f>
        <v>68.30301602845995</v>
      </c>
    </row>
    <row r="9" spans="2:6" x14ac:dyDescent="0.5">
      <c r="B9">
        <v>20000</v>
      </c>
      <c r="C9" s="5">
        <f t="shared" si="0"/>
        <v>2513.2741228718346</v>
      </c>
      <c r="D9" s="4">
        <f t="shared" si="1"/>
        <v>2562.5274275014481</v>
      </c>
      <c r="E9">
        <f t="shared" si="2"/>
        <v>7.8047945108242938E-3</v>
      </c>
      <c r="F9">
        <f t="shared" si="3"/>
        <v>78.748274275053291</v>
      </c>
    </row>
    <row r="10" spans="2:6" x14ac:dyDescent="0.5">
      <c r="B10">
        <v>40000</v>
      </c>
      <c r="C10" s="5">
        <f t="shared" si="0"/>
        <v>5026.5482457436692</v>
      </c>
      <c r="D10" s="4">
        <f t="shared" si="1"/>
        <v>5051.3549931467651</v>
      </c>
      <c r="E10">
        <f t="shared" si="2"/>
        <v>3.9593336891060402E-3</v>
      </c>
      <c r="F10">
        <f t="shared" si="3"/>
        <v>84.319370180532388</v>
      </c>
    </row>
    <row r="11" spans="2:6" x14ac:dyDescent="0.5">
      <c r="B11">
        <v>80000</v>
      </c>
      <c r="C11" s="3">
        <f t="shared" si="0"/>
        <v>10053.096491487338</v>
      </c>
      <c r="D11">
        <f t="shared" si="1"/>
        <v>10065.522791547146</v>
      </c>
      <c r="E11">
        <f t="shared" si="2"/>
        <v>1.986980747467549E-3</v>
      </c>
      <c r="F11">
        <f t="shared" si="3"/>
        <v>87.152687925662391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850CE0-8245-408A-871E-07C8315C82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3444BE-CAAD-4C27-AFA9-225F7CD720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5874F6-F55C-4638-8394-238FF3F8A68C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bc2bc07b-b850-40fa-bc7b-300a8ce20a14"/>
    <ds:schemaRef ds:uri="http://schemas.microsoft.com/office/2006/documentManagement/types"/>
    <ds:schemaRef ds:uri="a12fe08c-d961-42b5-8243-a968499d8e5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2020-03-24T15:01:32Z</dcterms:created>
  <dcterms:modified xsi:type="dcterms:W3CDTF">2020-03-24T15:06:41Z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