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inancial Mgt - UG\2 Investment Appraisal\"/>
    </mc:Choice>
  </mc:AlternateContent>
  <xr:revisionPtr revIDLastSave="160" documentId="8_{772D0EC2-2207-47CF-88A3-3CCA569F9E74}" xr6:coauthVersionLast="46" xr6:coauthVersionMax="46" xr10:uidLastSave="{8FA86AF5-F6F2-488C-8309-9FB6AB1E8B1B}"/>
  <bookViews>
    <workbookView xWindow="-120" yWindow="-120" windowWidth="20730" windowHeight="11160" firstSheet="2" activeTab="1" xr2:uid="{B2002C4A-1D5A-46F8-8084-4CB52CF9B04C}"/>
  </bookViews>
  <sheets>
    <sheet name="PROJECT X" sheetId="1" r:id="rId1"/>
    <sheet name="PROJECT Y" sheetId="2" r:id="rId2"/>
    <sheet name="SUMMARY" sheetId="3" r:id="rId3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2" l="1"/>
  <c r="D24" i="2"/>
  <c r="D25" i="2"/>
  <c r="D26" i="2"/>
  <c r="D27" i="2"/>
  <c r="D28" i="2"/>
  <c r="D23" i="2"/>
  <c r="D34" i="1"/>
</calcChain>
</file>

<file path=xl/sharedStrings.xml><?xml version="1.0" encoding="utf-8"?>
<sst xmlns="http://schemas.openxmlformats.org/spreadsheetml/2006/main" count="57" uniqueCount="34">
  <si>
    <t>CARDEX</t>
  </si>
  <si>
    <t>PROJECT X:</t>
  </si>
  <si>
    <t>TIME</t>
  </si>
  <si>
    <t xml:space="preserve">CASHFLOW </t>
  </si>
  <si>
    <t>8% DISCOUNT FACTOR</t>
  </si>
  <si>
    <t>PRESENT VALUE</t>
  </si>
  <si>
    <t>NET PRESENT VALUE =</t>
  </si>
  <si>
    <t>Try a discount rate of 20%:</t>
  </si>
  <si>
    <t>20% DISCOUNT FACTOR</t>
  </si>
  <si>
    <t>IRR =</t>
  </si>
  <si>
    <t xml:space="preserve"> 8%  +  16.45 / (16.45 + 3.01)   x   (20 - 8)</t>
  </si>
  <si>
    <t>%</t>
  </si>
  <si>
    <t>DISCOUNTED PAYBACK PERIOD:</t>
  </si>
  <si>
    <t>TOTAL</t>
  </si>
  <si>
    <t>DISCOUNTED</t>
  </si>
  <si>
    <t>CASHFLOW</t>
  </si>
  <si>
    <t>DISCOUNTED PAYBACK PERIOD =</t>
  </si>
  <si>
    <t>3 years + 5.6 / 14.7    =</t>
  </si>
  <si>
    <t>3.38 years</t>
  </si>
  <si>
    <t>PROJECT Y:</t>
  </si>
  <si>
    <t>Try a discount rate of 25%:</t>
  </si>
  <si>
    <t>25% DISCOUNT FACTOR</t>
  </si>
  <si>
    <t>IRR</t>
  </si>
  <si>
    <t>=</t>
  </si>
  <si>
    <t xml:space="preserve"> 8%  +  28.25 / (28.25 + 2.13)   x   (25 - 8)   =</t>
  </si>
  <si>
    <t>2 years   +  13.65 / 19.85</t>
  </si>
  <si>
    <t>2.69 years</t>
  </si>
  <si>
    <t>PROJECT X</t>
  </si>
  <si>
    <t>PROJECT Y</t>
  </si>
  <si>
    <t>DPP</t>
  </si>
  <si>
    <t>2.69years</t>
  </si>
  <si>
    <t>NPV</t>
  </si>
  <si>
    <t>16.45m</t>
  </si>
  <si>
    <t>28.25m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</si>
</sst>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B3A0A-FBB3-4F98-A55C-4D34A773AC8D}">
  <dimension ref="A1:I52"/>
  <sheetViews>
    <sheetView topLeftCell="A21" workbookViewId="0">
      <selection activeCell="B34" sqref="B34:C34"/>
    </sheetView>
  </sheetViews>
  <sheetFormatPr defaultRowHeight="15"/>
  <cols>
    <col min="1" max="1" width="14.28515625" customWidth="1"/>
    <col min="2" max="2" width="27.28515625" customWidth="1"/>
    <col min="3" max="3" width="29.42578125" customWidth="1"/>
    <col min="4" max="4" width="22.85546875" customWidth="1"/>
  </cols>
  <sheetData>
    <row r="1" spans="1:9" ht="18.75">
      <c r="A1" s="2" t="s">
        <v>0</v>
      </c>
      <c r="B1" s="1"/>
      <c r="C1" s="1"/>
      <c r="D1" s="1"/>
      <c r="E1" s="1"/>
      <c r="F1" s="1"/>
      <c r="G1" s="1"/>
      <c r="H1" s="1"/>
      <c r="I1" s="1"/>
    </row>
    <row r="2" spans="1:9" ht="18.75">
      <c r="A2" s="1"/>
      <c r="B2" s="1"/>
      <c r="C2" s="1"/>
      <c r="D2" s="1"/>
      <c r="E2" s="1"/>
      <c r="F2" s="1"/>
      <c r="G2" s="1"/>
      <c r="H2" s="1"/>
      <c r="I2" s="1"/>
    </row>
    <row r="3" spans="1:9" ht="18.75">
      <c r="A3" s="2" t="s">
        <v>1</v>
      </c>
      <c r="B3" s="1"/>
      <c r="C3" s="1"/>
      <c r="D3" s="1"/>
      <c r="E3" s="1"/>
      <c r="F3" s="1"/>
      <c r="G3" s="1"/>
      <c r="H3" s="1"/>
      <c r="I3" s="1"/>
    </row>
    <row r="4" spans="1:9" ht="18.75">
      <c r="A4" s="1"/>
      <c r="B4" s="1"/>
      <c r="C4" s="1"/>
      <c r="D4" s="1"/>
      <c r="E4" s="1"/>
      <c r="F4" s="1"/>
      <c r="G4" s="1"/>
      <c r="H4" s="1"/>
      <c r="I4" s="1"/>
    </row>
    <row r="5" spans="1:9" ht="18.75">
      <c r="A5" s="1"/>
      <c r="B5" s="1"/>
      <c r="C5" s="1"/>
      <c r="D5" s="1"/>
      <c r="E5" s="1"/>
      <c r="F5" s="1"/>
      <c r="G5" s="1"/>
      <c r="H5" s="1"/>
      <c r="I5" s="1"/>
    </row>
    <row r="6" spans="1:9" ht="18.75">
      <c r="A6" s="3" t="s">
        <v>2</v>
      </c>
      <c r="B6" s="3" t="s">
        <v>3</v>
      </c>
      <c r="C6" s="3" t="s">
        <v>4</v>
      </c>
      <c r="D6" s="3" t="s">
        <v>5</v>
      </c>
      <c r="E6" s="3"/>
      <c r="F6" s="1"/>
      <c r="G6" s="1"/>
      <c r="H6" s="1"/>
      <c r="I6" s="1"/>
    </row>
    <row r="7" spans="1:9" ht="18.75">
      <c r="A7" s="3"/>
      <c r="B7" s="3"/>
      <c r="C7" s="3"/>
      <c r="D7" s="3"/>
      <c r="E7" s="3"/>
      <c r="F7" s="1"/>
      <c r="G7" s="1"/>
      <c r="H7" s="1"/>
      <c r="I7" s="1"/>
    </row>
    <row r="8" spans="1:9" ht="18.75">
      <c r="A8" s="3">
        <v>0</v>
      </c>
      <c r="B8" s="3">
        <v>-70</v>
      </c>
      <c r="C8" s="3">
        <v>1</v>
      </c>
      <c r="D8" s="3">
        <v>-70</v>
      </c>
      <c r="E8" s="3"/>
      <c r="F8" s="1"/>
      <c r="G8" s="1"/>
      <c r="H8" s="1"/>
      <c r="I8" s="1"/>
    </row>
    <row r="9" spans="1:9" ht="18.75">
      <c r="A9" s="3">
        <v>1</v>
      </c>
      <c r="B9" s="3">
        <v>20</v>
      </c>
      <c r="C9" s="3">
        <v>0.92600000000000005</v>
      </c>
      <c r="D9" s="3">
        <v>18.52</v>
      </c>
      <c r="E9" s="3"/>
      <c r="F9" s="1"/>
      <c r="G9" s="1"/>
      <c r="H9" s="1"/>
      <c r="I9" s="1"/>
    </row>
    <row r="10" spans="1:9" ht="18.75">
      <c r="A10" s="3">
        <v>2</v>
      </c>
      <c r="B10" s="3">
        <v>35</v>
      </c>
      <c r="C10" s="3">
        <v>0.85699999999999998</v>
      </c>
      <c r="D10" s="3">
        <v>30</v>
      </c>
      <c r="E10" s="3"/>
      <c r="F10" s="1"/>
      <c r="G10" s="1"/>
      <c r="H10" s="1"/>
      <c r="I10" s="1"/>
    </row>
    <row r="11" spans="1:9" ht="18.75">
      <c r="A11" s="3">
        <v>3</v>
      </c>
      <c r="B11" s="3">
        <v>20</v>
      </c>
      <c r="C11" s="3">
        <v>0.79400000000000004</v>
      </c>
      <c r="D11" s="3">
        <v>15.88</v>
      </c>
      <c r="E11" s="3"/>
      <c r="F11" s="1"/>
      <c r="G11" s="1"/>
      <c r="H11" s="1"/>
      <c r="I11" s="1"/>
    </row>
    <row r="12" spans="1:9" ht="18.75">
      <c r="A12" s="3">
        <v>4</v>
      </c>
      <c r="B12" s="3">
        <v>20</v>
      </c>
      <c r="C12" s="3">
        <v>0.73499999999999999</v>
      </c>
      <c r="D12" s="3">
        <v>14.7</v>
      </c>
      <c r="E12" s="3"/>
      <c r="F12" s="1"/>
      <c r="G12" s="1"/>
      <c r="H12" s="1"/>
      <c r="I12" s="1"/>
    </row>
    <row r="13" spans="1:9" ht="18.75">
      <c r="A13" s="3">
        <v>4</v>
      </c>
      <c r="B13" s="3">
        <v>10</v>
      </c>
      <c r="C13" s="3">
        <v>0.73499999999999999</v>
      </c>
      <c r="D13" s="3">
        <v>7.35</v>
      </c>
    </row>
    <row r="14" spans="1:9" ht="18.75">
      <c r="A14" s="1"/>
      <c r="B14" s="1"/>
      <c r="C14" s="1"/>
      <c r="D14" s="1"/>
    </row>
    <row r="15" spans="1:9" ht="18.75">
      <c r="C15" s="2" t="s">
        <v>6</v>
      </c>
      <c r="D15" s="4">
        <v>16.45</v>
      </c>
    </row>
    <row r="18" spans="1:4" ht="18.75">
      <c r="A18" s="1" t="s">
        <v>7</v>
      </c>
    </row>
    <row r="19" spans="1:4" ht="18.75">
      <c r="A19" s="1"/>
    </row>
    <row r="21" spans="1:4" ht="18.75">
      <c r="A21" s="3" t="s">
        <v>2</v>
      </c>
      <c r="B21" s="3" t="s">
        <v>3</v>
      </c>
      <c r="C21" s="3" t="s">
        <v>8</v>
      </c>
      <c r="D21" s="3" t="s">
        <v>5</v>
      </c>
    </row>
    <row r="22" spans="1:4" ht="18.75">
      <c r="A22" s="3"/>
      <c r="B22" s="3"/>
      <c r="C22" s="3"/>
      <c r="D22" s="3"/>
    </row>
    <row r="23" spans="1:4" ht="18.75">
      <c r="A23" s="3">
        <v>0</v>
      </c>
      <c r="B23" s="3">
        <v>-70</v>
      </c>
      <c r="C23" s="3">
        <v>1</v>
      </c>
      <c r="D23" s="3">
        <v>-70</v>
      </c>
    </row>
    <row r="24" spans="1:4" ht="18.75">
      <c r="A24" s="3">
        <v>1</v>
      </c>
      <c r="B24" s="3">
        <v>20</v>
      </c>
      <c r="C24" s="3">
        <v>0.83299999999999996</v>
      </c>
      <c r="D24" s="3">
        <v>16.66</v>
      </c>
    </row>
    <row r="25" spans="1:4" ht="18.75">
      <c r="A25" s="3">
        <v>2</v>
      </c>
      <c r="B25" s="3">
        <v>35</v>
      </c>
      <c r="C25" s="3">
        <v>0.69399999999999995</v>
      </c>
      <c r="D25" s="3">
        <v>24.29</v>
      </c>
    </row>
    <row r="26" spans="1:4" ht="18.75">
      <c r="A26" s="3">
        <v>3</v>
      </c>
      <c r="B26" s="3">
        <v>20</v>
      </c>
      <c r="C26" s="3">
        <v>0.57899999999999996</v>
      </c>
      <c r="D26" s="3">
        <v>11.58</v>
      </c>
    </row>
    <row r="27" spans="1:4" ht="18.75">
      <c r="A27" s="3">
        <v>4</v>
      </c>
      <c r="B27" s="3">
        <v>20</v>
      </c>
      <c r="C27" s="3">
        <v>0.48199999999999998</v>
      </c>
      <c r="D27" s="3">
        <v>9.64</v>
      </c>
    </row>
    <row r="28" spans="1:4" ht="18.75">
      <c r="A28" s="3">
        <v>4</v>
      </c>
      <c r="B28" s="3">
        <v>10</v>
      </c>
      <c r="C28" s="3">
        <v>0.48199999999999998</v>
      </c>
      <c r="D28" s="3">
        <v>4.82</v>
      </c>
    </row>
    <row r="29" spans="1:4" ht="18.75">
      <c r="B29" s="3"/>
    </row>
    <row r="30" spans="1:4" ht="18.75">
      <c r="C30" s="2" t="s">
        <v>6</v>
      </c>
      <c r="D30" s="4">
        <v>-3.01</v>
      </c>
    </row>
    <row r="34" spans="1:5" ht="18.75">
      <c r="A34" s="1" t="s">
        <v>9</v>
      </c>
      <c r="B34" s="1" t="s">
        <v>10</v>
      </c>
      <c r="C34" s="1"/>
      <c r="D34" s="2">
        <f xml:space="preserve"> 18.14</f>
        <v>18.14</v>
      </c>
      <c r="E34" s="2" t="s">
        <v>11</v>
      </c>
    </row>
    <row r="35" spans="1:5" ht="18.75">
      <c r="A35" s="1"/>
      <c r="B35" s="1"/>
      <c r="C35" s="1"/>
      <c r="D35" s="1"/>
    </row>
    <row r="37" spans="1:5" ht="18.75">
      <c r="A37" s="2" t="s">
        <v>12</v>
      </c>
      <c r="B37" s="1"/>
    </row>
    <row r="38" spans="1:5" ht="18.75">
      <c r="A38" s="1"/>
      <c r="B38" s="1"/>
    </row>
    <row r="39" spans="1:5" ht="18.75">
      <c r="A39" s="1"/>
      <c r="B39" s="1"/>
    </row>
    <row r="40" spans="1:5" ht="18.75">
      <c r="A40" s="3" t="s">
        <v>2</v>
      </c>
      <c r="B40" s="3" t="s">
        <v>13</v>
      </c>
    </row>
    <row r="41" spans="1:5" ht="18.75">
      <c r="A41" s="3"/>
      <c r="B41" s="3" t="s">
        <v>14</v>
      </c>
    </row>
    <row r="42" spans="1:5" ht="18.75">
      <c r="A42" s="3"/>
      <c r="B42" s="3" t="s">
        <v>15</v>
      </c>
    </row>
    <row r="43" spans="1:5" ht="18.75">
      <c r="A43" s="3"/>
      <c r="B43" s="3"/>
    </row>
    <row r="44" spans="1:5" ht="18.75">
      <c r="A44" s="3"/>
      <c r="B44" s="3"/>
    </row>
    <row r="45" spans="1:5" ht="18.75">
      <c r="A45" s="3">
        <v>1</v>
      </c>
      <c r="B45" s="3">
        <v>18.52</v>
      </c>
    </row>
    <row r="46" spans="1:5" ht="18.75">
      <c r="A46" s="3">
        <v>2</v>
      </c>
      <c r="B46" s="3">
        <v>48.52</v>
      </c>
    </row>
    <row r="47" spans="1:5" ht="18.75">
      <c r="A47" s="3">
        <v>3</v>
      </c>
      <c r="B47" s="3">
        <v>64.400000000000006</v>
      </c>
    </row>
    <row r="48" spans="1:5" ht="18.75">
      <c r="A48" s="3">
        <v>4</v>
      </c>
      <c r="B48" s="3">
        <v>79.099999999999994</v>
      </c>
    </row>
    <row r="49" spans="1:4" ht="18.75">
      <c r="A49" s="3">
        <v>4</v>
      </c>
      <c r="B49" s="3">
        <v>86.45</v>
      </c>
    </row>
    <row r="50" spans="1:4" ht="18.75">
      <c r="A50" s="3"/>
      <c r="B50" s="3"/>
    </row>
    <row r="52" spans="1:4" ht="18.75">
      <c r="A52" s="2" t="s">
        <v>16</v>
      </c>
      <c r="C52" s="1" t="s">
        <v>17</v>
      </c>
      <c r="D52" s="2" t="s">
        <v>18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4299-84BA-4549-88CD-3D718455499F}">
  <dimension ref="A3:E52"/>
  <sheetViews>
    <sheetView tabSelected="1" topLeftCell="A37" workbookViewId="0">
      <selection activeCell="D53" sqref="D53"/>
    </sheetView>
  </sheetViews>
  <sheetFormatPr defaultRowHeight="15"/>
  <cols>
    <col min="1" max="1" width="16.140625" customWidth="1"/>
    <col min="2" max="2" width="22.140625" customWidth="1"/>
    <col min="3" max="3" width="49.7109375" customWidth="1"/>
    <col min="4" max="4" width="22.7109375" customWidth="1"/>
  </cols>
  <sheetData>
    <row r="3" spans="1:4" ht="18.75">
      <c r="A3" s="2" t="s">
        <v>19</v>
      </c>
      <c r="B3" s="1"/>
      <c r="C3" s="1"/>
      <c r="D3" s="1"/>
    </row>
    <row r="4" spans="1:4" ht="18.75">
      <c r="A4" s="1"/>
      <c r="B4" s="1"/>
      <c r="C4" s="1"/>
      <c r="D4" s="1"/>
    </row>
    <row r="5" spans="1:4" ht="18.75">
      <c r="A5" s="1"/>
      <c r="B5" s="1"/>
      <c r="C5" s="1"/>
      <c r="D5" s="1"/>
    </row>
    <row r="6" spans="1:4" ht="18.75">
      <c r="A6" s="3" t="s">
        <v>2</v>
      </c>
      <c r="B6" s="3" t="s">
        <v>3</v>
      </c>
      <c r="C6" s="3" t="s">
        <v>4</v>
      </c>
      <c r="D6" s="3" t="s">
        <v>5</v>
      </c>
    </row>
    <row r="7" spans="1:4" ht="18.75">
      <c r="A7" s="3"/>
      <c r="B7" s="3"/>
      <c r="C7" s="3"/>
      <c r="D7" s="3"/>
    </row>
    <row r="8" spans="1:4" ht="18.75">
      <c r="A8" s="3">
        <v>0</v>
      </c>
      <c r="B8" s="3">
        <v>-80</v>
      </c>
      <c r="C8" s="3">
        <v>1</v>
      </c>
      <c r="D8" s="3">
        <v>-80</v>
      </c>
    </row>
    <row r="9" spans="1:4" ht="18.75">
      <c r="A9" s="3">
        <v>1</v>
      </c>
      <c r="B9" s="3">
        <v>30</v>
      </c>
      <c r="C9" s="3">
        <v>0.92600000000000005</v>
      </c>
      <c r="D9" s="3">
        <v>27.78</v>
      </c>
    </row>
    <row r="10" spans="1:4" ht="18.75">
      <c r="A10" s="3">
        <v>2</v>
      </c>
      <c r="B10" s="3">
        <v>45</v>
      </c>
      <c r="C10" s="3">
        <v>0.85699999999999998</v>
      </c>
      <c r="D10" s="3">
        <v>38.57</v>
      </c>
    </row>
    <row r="11" spans="1:4" ht="18.75">
      <c r="A11" s="3">
        <v>3</v>
      </c>
      <c r="B11" s="3">
        <v>25</v>
      </c>
      <c r="C11" s="3">
        <v>0.79400000000000004</v>
      </c>
      <c r="D11" s="3">
        <v>19.850000000000001</v>
      </c>
    </row>
    <row r="12" spans="1:4" ht="18.75">
      <c r="A12" s="3">
        <v>4</v>
      </c>
      <c r="B12" s="3">
        <v>20</v>
      </c>
      <c r="C12" s="3">
        <v>0.73499999999999999</v>
      </c>
      <c r="D12" s="3">
        <v>14.7</v>
      </c>
    </row>
    <row r="13" spans="1:4" ht="18.75">
      <c r="A13" s="3">
        <v>4</v>
      </c>
      <c r="B13" s="3">
        <v>10</v>
      </c>
      <c r="C13" s="3">
        <v>0.73499999999999999</v>
      </c>
      <c r="D13" s="3">
        <v>7.35</v>
      </c>
    </row>
    <row r="15" spans="1:4" ht="18.75">
      <c r="C15" s="5" t="s">
        <v>6</v>
      </c>
      <c r="D15" s="4">
        <v>28.25</v>
      </c>
    </row>
    <row r="18" spans="1:4" ht="18.75">
      <c r="A18" s="1" t="s">
        <v>20</v>
      </c>
    </row>
    <row r="19" spans="1:4" ht="18.75">
      <c r="A19" s="1"/>
    </row>
    <row r="21" spans="1:4" ht="18.75">
      <c r="A21" s="3" t="s">
        <v>2</v>
      </c>
      <c r="B21" s="3" t="s">
        <v>3</v>
      </c>
      <c r="C21" s="3" t="s">
        <v>21</v>
      </c>
      <c r="D21" s="3" t="s">
        <v>5</v>
      </c>
    </row>
    <row r="22" spans="1:4" ht="18.75">
      <c r="A22" s="3"/>
      <c r="B22" s="3"/>
      <c r="C22" s="3"/>
      <c r="D22" s="3"/>
    </row>
    <row r="23" spans="1:4" ht="18.75">
      <c r="A23" s="3">
        <v>0</v>
      </c>
      <c r="B23" s="3">
        <v>-80</v>
      </c>
      <c r="C23" s="3">
        <v>1</v>
      </c>
      <c r="D23" s="3">
        <f>B23*C23</f>
        <v>-80</v>
      </c>
    </row>
    <row r="24" spans="1:4" ht="18.75">
      <c r="A24" s="3">
        <v>1</v>
      </c>
      <c r="B24" s="3">
        <v>30</v>
      </c>
      <c r="C24" s="3">
        <v>0.8</v>
      </c>
      <c r="D24" s="3">
        <f t="shared" ref="D24:D28" si="0">B24*C24</f>
        <v>24</v>
      </c>
    </row>
    <row r="25" spans="1:4" ht="18.75">
      <c r="A25" s="3">
        <v>2</v>
      </c>
      <c r="B25" s="3">
        <v>45</v>
      </c>
      <c r="C25" s="3">
        <v>0.64</v>
      </c>
      <c r="D25" s="3">
        <f t="shared" si="0"/>
        <v>28.8</v>
      </c>
    </row>
    <row r="26" spans="1:4" ht="18.75">
      <c r="A26" s="3">
        <v>3</v>
      </c>
      <c r="B26" s="3">
        <v>25</v>
      </c>
      <c r="C26" s="3">
        <v>0.51200000000000001</v>
      </c>
      <c r="D26" s="3">
        <f t="shared" si="0"/>
        <v>12.8</v>
      </c>
    </row>
    <row r="27" spans="1:4" ht="18.75">
      <c r="A27" s="3">
        <v>4</v>
      </c>
      <c r="B27" s="3">
        <v>20</v>
      </c>
      <c r="C27" s="3">
        <v>0.40899999999999997</v>
      </c>
      <c r="D27" s="3">
        <f t="shared" si="0"/>
        <v>8.18</v>
      </c>
    </row>
    <row r="28" spans="1:4" ht="18.75">
      <c r="A28" s="3">
        <v>4</v>
      </c>
      <c r="B28" s="3">
        <v>10</v>
      </c>
      <c r="C28" s="3">
        <v>0.40899999999999997</v>
      </c>
      <c r="D28" s="3">
        <f t="shared" si="0"/>
        <v>4.09</v>
      </c>
    </row>
    <row r="30" spans="1:4" ht="18.75">
      <c r="C30" s="2" t="s">
        <v>6</v>
      </c>
      <c r="D30" s="4">
        <f>SUM(D23:D29)</f>
        <v>-2.129999999999999</v>
      </c>
    </row>
    <row r="34" spans="1:5" ht="18.75">
      <c r="A34" s="1" t="s">
        <v>22</v>
      </c>
      <c r="B34" s="1" t="s">
        <v>23</v>
      </c>
      <c r="C34" s="1" t="s">
        <v>24</v>
      </c>
      <c r="D34" s="2">
        <v>23.81</v>
      </c>
      <c r="E34" s="2" t="s">
        <v>11</v>
      </c>
    </row>
    <row r="37" spans="1:5" ht="18.75">
      <c r="A37" s="2" t="s">
        <v>12</v>
      </c>
      <c r="B37" s="1"/>
    </row>
    <row r="38" spans="1:5" ht="18.75">
      <c r="A38" s="1"/>
      <c r="B38" s="1"/>
    </row>
    <row r="39" spans="1:5" ht="18.75">
      <c r="A39" s="1"/>
      <c r="B39" s="1"/>
    </row>
    <row r="40" spans="1:5" ht="18.75">
      <c r="A40" s="3" t="s">
        <v>2</v>
      </c>
      <c r="B40" s="3" t="s">
        <v>13</v>
      </c>
    </row>
    <row r="41" spans="1:5" ht="18.75">
      <c r="A41" s="3"/>
      <c r="B41" s="3" t="s">
        <v>14</v>
      </c>
    </row>
    <row r="42" spans="1:5" ht="18.75">
      <c r="A42" s="3"/>
      <c r="B42" s="3" t="s">
        <v>15</v>
      </c>
    </row>
    <row r="43" spans="1:5" ht="18.75">
      <c r="A43" s="3"/>
      <c r="B43" s="3"/>
    </row>
    <row r="44" spans="1:5" ht="18.75">
      <c r="A44" s="3"/>
      <c r="B44" s="3"/>
    </row>
    <row r="45" spans="1:5" ht="18.75">
      <c r="A45" s="3">
        <v>1</v>
      </c>
      <c r="B45" s="3">
        <v>27.78</v>
      </c>
    </row>
    <row r="46" spans="1:5" ht="18.75">
      <c r="A46" s="3">
        <v>2</v>
      </c>
      <c r="B46" s="3">
        <v>66.349999999999994</v>
      </c>
    </row>
    <row r="47" spans="1:5" ht="18.75">
      <c r="A47" s="3">
        <v>3</v>
      </c>
      <c r="B47" s="3">
        <v>86.2</v>
      </c>
    </row>
    <row r="48" spans="1:5" ht="18.75">
      <c r="A48" s="3">
        <v>4</v>
      </c>
      <c r="B48" s="3">
        <v>100.9</v>
      </c>
    </row>
    <row r="49" spans="1:4" ht="18.75">
      <c r="A49" s="3">
        <v>4</v>
      </c>
      <c r="B49" s="3">
        <v>108.25</v>
      </c>
    </row>
    <row r="52" spans="1:4" ht="18.75">
      <c r="A52" s="2" t="s">
        <v>16</v>
      </c>
      <c r="C52" s="1" t="s">
        <v>25</v>
      </c>
      <c r="D52" s="2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5F041-81F9-4939-827C-BFF0FF2506CB}">
  <dimension ref="A3:G10"/>
  <sheetViews>
    <sheetView workbookViewId="0">
      <selection activeCell="F7" sqref="F7"/>
    </sheetView>
  </sheetViews>
  <sheetFormatPr defaultRowHeight="15"/>
  <cols>
    <col min="4" max="4" width="15.7109375" customWidth="1"/>
    <col min="6" max="6" width="18.5703125" customWidth="1"/>
  </cols>
  <sheetData>
    <row r="3" spans="1:7" ht="18.75">
      <c r="A3" s="1"/>
      <c r="B3" s="1"/>
      <c r="C3" s="1"/>
      <c r="D3" s="1"/>
      <c r="E3" s="1"/>
      <c r="F3" s="1"/>
      <c r="G3" s="1"/>
    </row>
    <row r="4" spans="1:7" ht="18.75">
      <c r="A4" s="3"/>
      <c r="B4" s="3"/>
      <c r="C4" s="3"/>
      <c r="D4" s="3" t="s">
        <v>27</v>
      </c>
      <c r="E4" s="3"/>
      <c r="F4" s="3" t="s">
        <v>28</v>
      </c>
      <c r="G4" s="1"/>
    </row>
    <row r="5" spans="1:7" ht="18.75">
      <c r="A5" s="3"/>
      <c r="B5" s="3"/>
      <c r="C5" s="3"/>
      <c r="D5" s="3"/>
      <c r="E5" s="3"/>
      <c r="F5" s="3"/>
      <c r="G5" s="1"/>
    </row>
    <row r="6" spans="1:7" ht="18.75">
      <c r="A6" s="5" t="s">
        <v>29</v>
      </c>
      <c r="B6" s="3"/>
      <c r="C6" s="3"/>
      <c r="D6" s="5" t="s">
        <v>18</v>
      </c>
      <c r="E6" s="5"/>
      <c r="F6" s="5" t="s">
        <v>30</v>
      </c>
      <c r="G6" s="1"/>
    </row>
    <row r="7" spans="1:7" ht="18.75">
      <c r="A7" s="5"/>
      <c r="B7" s="3"/>
      <c r="C7" s="3"/>
      <c r="D7" s="5"/>
      <c r="E7" s="5"/>
      <c r="F7" s="5"/>
      <c r="G7" s="1"/>
    </row>
    <row r="8" spans="1:7" ht="18.75">
      <c r="A8" s="5" t="s">
        <v>31</v>
      </c>
      <c r="B8" s="3"/>
      <c r="C8" s="3"/>
      <c r="D8" s="5" t="s">
        <v>32</v>
      </c>
      <c r="E8" s="5"/>
      <c r="F8" s="5" t="s">
        <v>33</v>
      </c>
      <c r="G8" s="1"/>
    </row>
    <row r="9" spans="1:7" ht="18.75">
      <c r="A9" s="5"/>
      <c r="B9" s="3"/>
      <c r="C9" s="3"/>
      <c r="D9" s="5"/>
      <c r="E9" s="5"/>
      <c r="F9" s="5"/>
      <c r="G9" s="1"/>
    </row>
    <row r="10" spans="1:7" ht="18.75">
      <c r="A10" s="5" t="s">
        <v>22</v>
      </c>
      <c r="B10" s="3"/>
      <c r="C10" s="3"/>
      <c r="D10" s="6">
        <v>0.18140000000000001</v>
      </c>
      <c r="E10" s="5"/>
      <c r="F10" s="6">
        <v>0.23810000000000001</v>
      </c>
      <c r="G10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CD066255B30944A39326672A9EE5AF" ma:contentTypeVersion="2" ma:contentTypeDescription="Create a new document." ma:contentTypeScope="" ma:versionID="6dd770b4c82a4c292ea398138cb45513">
  <xsd:schema xmlns:xsd="http://www.w3.org/2001/XMLSchema" xmlns:xs="http://www.w3.org/2001/XMLSchema" xmlns:p="http://schemas.microsoft.com/office/2006/metadata/properties" xmlns:ns2="3f99fd12-44bf-4573-bd67-329f6fa6d911" targetNamespace="http://schemas.microsoft.com/office/2006/metadata/properties" ma:root="true" ma:fieldsID="280e1455b912b8b4244d74394adc17f5" ns2:_="">
    <xsd:import namespace="3f99fd12-44bf-4573-bd67-329f6fa6d9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99fd12-44bf-4573-bd67-329f6fa6d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40EDD8-F951-445A-8C10-8577212D7466}"/>
</file>

<file path=customXml/itemProps2.xml><?xml version="1.0" encoding="utf-8"?>
<ds:datastoreItem xmlns:ds="http://schemas.openxmlformats.org/officeDocument/2006/customXml" ds:itemID="{E9EFE226-9C28-4EB4-89DA-F0DFD525EA36}"/>
</file>

<file path=customXml/itemProps3.xml><?xml version="1.0" encoding="utf-8"?>
<ds:datastoreItem xmlns:ds="http://schemas.openxmlformats.org/officeDocument/2006/customXml" ds:itemID="{F480ABCE-F4A8-4F7F-BB58-3576B1F037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 Dunstan</cp:lastModifiedBy>
  <cp:revision/>
  <dcterms:created xsi:type="dcterms:W3CDTF">2021-01-19T10:44:47Z</dcterms:created>
  <dcterms:modified xsi:type="dcterms:W3CDTF">2021-01-28T15:55:11Z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0x010100BBCD066255B30944A39326672A9EE5AF</vt:lpwstr>
  </property>
</Properties>
</file>