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300932_student_uwtsd_ac_uk/Documents/finished assignment work/"/>
    </mc:Choice>
  </mc:AlternateContent>
  <xr:revisionPtr revIDLastSave="475" documentId="8_{FFE8CF2E-B455-4A4A-ACED-C2546BB863B3}" xr6:coauthVersionLast="47" xr6:coauthVersionMax="47" xr10:uidLastSave="{6ED0BEB9-A30F-4E15-8A48-08874F460F80}"/>
  <bookViews>
    <workbookView xWindow="-120" yWindow="-120" windowWidth="20730" windowHeight="11040" xr2:uid="{135D9CC1-BFC6-4D1F-A81A-FD190A93D34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1" l="1" a="1"/>
  <c r="F5" i="1"/>
  <c r="G28" i="1" l="1" a="1"/>
  <c r="G28" i="1" s="1"/>
  <c r="G27" i="1"/>
  <c r="G26" i="1"/>
  <c r="G25" i="1"/>
  <c r="K5" i="1" l="1" a="1"/>
  <c r="K5" i="1" s="1"/>
  <c r="E5" i="1" a="1"/>
  <c r="E5" i="1" s="1"/>
  <c r="I5" i="1" a="1"/>
  <c r="I5" i="1" s="1"/>
  <c r="H5" i="1" a="1"/>
  <c r="H5" i="1" s="1"/>
  <c r="J5" i="1" s="1" a="1"/>
  <c r="J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<sst xmlns="http://schemas.openxmlformats.org/spreadsheetml/2006/main" count="18" uniqueCount="18">
  <si>
    <t>Baro</t>
  </si>
  <si>
    <t>Humidity</t>
  </si>
  <si>
    <t>Ambient temp</t>
  </si>
  <si>
    <t>mBar</t>
  </si>
  <si>
    <t>%</t>
  </si>
  <si>
    <t>Deg C</t>
  </si>
  <si>
    <t>Lambda</t>
  </si>
  <si>
    <t>load (kgf)</t>
  </si>
  <si>
    <t>torque (N/M)</t>
  </si>
  <si>
    <t>BMEP</t>
  </si>
  <si>
    <t xml:space="preserve"> </t>
  </si>
  <si>
    <t>brake power (Kw)</t>
  </si>
  <si>
    <t>corrected brake power (Kw)</t>
  </si>
  <si>
    <t>SFC (GpKw-h)</t>
  </si>
  <si>
    <t>overall thermal eficiency (J/KwH)</t>
  </si>
  <si>
    <t>Fuel Flow Rate (l/min)</t>
  </si>
  <si>
    <t>Load (N)</t>
  </si>
  <si>
    <t>Dyno Speed  (RPM)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</si>
</sst>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styles" Target="style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eetMetadata" Target="metadata.xml"/><Relationship Id="rId10" Type="http://schemas.openxmlformats.org/officeDocument/2006/relationships/customXml" Target="../customXml/item3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torque</a:t>
            </a:r>
            <a:r>
              <a:rPr lang="en-GB" baseline="0"/>
              <a:t> against engine speed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Sheet1!$B$5:$B$95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Sheet1!$I$5:$I$95</c:f>
              <c:numCache>
                <c:formatCode>General</c:formatCode>
                <c:ptCount val="91"/>
                <c:pt idx="0">
                  <c:v>6173786937.1902428</c:v>
                </c:pt>
                <c:pt idx="1">
                  <c:v>6838610526.718379</c:v>
                </c:pt>
                <c:pt idx="2">
                  <c:v>7573556135.6647635</c:v>
                </c:pt>
                <c:pt idx="3">
                  <c:v>8319224028.3137302</c:v>
                </c:pt>
                <c:pt idx="4">
                  <c:v>9197612566.9862614</c:v>
                </c:pt>
                <c:pt idx="5">
                  <c:v>10140306059.756834</c:v>
                </c:pt>
                <c:pt idx="6">
                  <c:v>11169541880.038065</c:v>
                </c:pt>
                <c:pt idx="7">
                  <c:v>12299281411.399542</c:v>
                </c:pt>
                <c:pt idx="8">
                  <c:v>13519559162.278835</c:v>
                </c:pt>
                <c:pt idx="9">
                  <c:v>14694771904.600025</c:v>
                </c:pt>
                <c:pt idx="10">
                  <c:v>15888935981.962439</c:v>
                </c:pt>
                <c:pt idx="11">
                  <c:v>17082301020.994467</c:v>
                </c:pt>
                <c:pt idx="12">
                  <c:v>18307702425.036259</c:v>
                </c:pt>
                <c:pt idx="13">
                  <c:v>19519290863.660252</c:v>
                </c:pt>
                <c:pt idx="14">
                  <c:v>20699956504.949837</c:v>
                </c:pt>
                <c:pt idx="15">
                  <c:v>21973410520.185638</c:v>
                </c:pt>
                <c:pt idx="16">
                  <c:v>23388376040.263588</c:v>
                </c:pt>
                <c:pt idx="17">
                  <c:v>24778090340.38615</c:v>
                </c:pt>
                <c:pt idx="18">
                  <c:v>26188284425.721035</c:v>
                </c:pt>
                <c:pt idx="19">
                  <c:v>27761941341.173466</c:v>
                </c:pt>
                <c:pt idx="20">
                  <c:v>29495810760.217068</c:v>
                </c:pt>
                <c:pt idx="21">
                  <c:v>31163569419.078182</c:v>
                </c:pt>
                <c:pt idx="22">
                  <c:v>32955445747.940723</c:v>
                </c:pt>
                <c:pt idx="23">
                  <c:v>34821911989.342957</c:v>
                </c:pt>
                <c:pt idx="24">
                  <c:v>36560581039.421005</c:v>
                </c:pt>
                <c:pt idx="25">
                  <c:v>38513595864.028923</c:v>
                </c:pt>
                <c:pt idx="26">
                  <c:v>40446145897.908638</c:v>
                </c:pt>
                <c:pt idx="27">
                  <c:v>42277793261.545792</c:v>
                </c:pt>
                <c:pt idx="28">
                  <c:v>44050090800.405518</c:v>
                </c:pt>
                <c:pt idx="29">
                  <c:v>45854627537.861641</c:v>
                </c:pt>
                <c:pt idx="30">
                  <c:v>47702333381.687164</c:v>
                </c:pt>
                <c:pt idx="31">
                  <c:v>49551396069.750755</c:v>
                </c:pt>
                <c:pt idx="32">
                  <c:v>51481809953.014313</c:v>
                </c:pt>
                <c:pt idx="33">
                  <c:v>53347810934.624977</c:v>
                </c:pt>
                <c:pt idx="34">
                  <c:v>54968033715.359062</c:v>
                </c:pt>
                <c:pt idx="35">
                  <c:v>56573534487.106224</c:v>
                </c:pt>
                <c:pt idx="36">
                  <c:v>58536820491.303452</c:v>
                </c:pt>
                <c:pt idx="37">
                  <c:v>60498993976.790543</c:v>
                </c:pt>
                <c:pt idx="38">
                  <c:v>62198717175.532303</c:v>
                </c:pt>
                <c:pt idx="39">
                  <c:v>64003720078.248306</c:v>
                </c:pt>
                <c:pt idx="40">
                  <c:v>66122184333.147781</c:v>
                </c:pt>
                <c:pt idx="41">
                  <c:v>68015561243.149506</c:v>
                </c:pt>
                <c:pt idx="42">
                  <c:v>70264438587.273575</c:v>
                </c:pt>
                <c:pt idx="43">
                  <c:v>72385794304.257523</c:v>
                </c:pt>
                <c:pt idx="44">
                  <c:v>74544369899.098648</c:v>
                </c:pt>
                <c:pt idx="45">
                  <c:v>77047655311.494965</c:v>
                </c:pt>
                <c:pt idx="46">
                  <c:v>79957882924.536835</c:v>
                </c:pt>
                <c:pt idx="47">
                  <c:v>82770442652.815308</c:v>
                </c:pt>
                <c:pt idx="48">
                  <c:v>85784396940.796341</c:v>
                </c:pt>
                <c:pt idx="49">
                  <c:v>88715440515.352966</c:v>
                </c:pt>
                <c:pt idx="50">
                  <c:v>91270781450.864212</c:v>
                </c:pt>
                <c:pt idx="51">
                  <c:v>94488243057.899796</c:v>
                </c:pt>
                <c:pt idx="52">
                  <c:v>97059884535.456604</c:v>
                </c:pt>
                <c:pt idx="53">
                  <c:v>99695098941.912552</c:v>
                </c:pt>
                <c:pt idx="54">
                  <c:v>102319568156.1274</c:v>
                </c:pt>
                <c:pt idx="55">
                  <c:v>105062900909.65825</c:v>
                </c:pt>
                <c:pt idx="56">
                  <c:v>107658366767.13553</c:v>
                </c:pt>
                <c:pt idx="57">
                  <c:v>109761211844.88046</c:v>
                </c:pt>
                <c:pt idx="58">
                  <c:v>112157820415.72542</c:v>
                </c:pt>
                <c:pt idx="59">
                  <c:v>114135688534.05818</c:v>
                </c:pt>
                <c:pt idx="60">
                  <c:v>115903804922.16046</c:v>
                </c:pt>
                <c:pt idx="61">
                  <c:v>117562045449.2298</c:v>
                </c:pt>
                <c:pt idx="62">
                  <c:v>119171701565.88805</c:v>
                </c:pt>
                <c:pt idx="63">
                  <c:v>121116721709.10831</c:v>
                </c:pt>
                <c:pt idx="64">
                  <c:v>123446889431.14529</c:v>
                </c:pt>
                <c:pt idx="65">
                  <c:v>125425566132.66432</c:v>
                </c:pt>
                <c:pt idx="66">
                  <c:v>127676437468.88246</c:v>
                </c:pt>
                <c:pt idx="67">
                  <c:v>130234576754.15535</c:v>
                </c:pt>
                <c:pt idx="68">
                  <c:v>133076226009.57065</c:v>
                </c:pt>
                <c:pt idx="69">
                  <c:v>136254142194.34816</c:v>
                </c:pt>
                <c:pt idx="70">
                  <c:v>138503237152.68549</c:v>
                </c:pt>
                <c:pt idx="71">
                  <c:v>141308256291.92557</c:v>
                </c:pt>
                <c:pt idx="72">
                  <c:v>143308237455.10376</c:v>
                </c:pt>
                <c:pt idx="73">
                  <c:v>144960431717.64209</c:v>
                </c:pt>
                <c:pt idx="74">
                  <c:v>146643823890.23904</c:v>
                </c:pt>
                <c:pt idx="75">
                  <c:v>147984056105.17682</c:v>
                </c:pt>
                <c:pt idx="76">
                  <c:v>148921225749.28473</c:v>
                </c:pt>
                <c:pt idx="77">
                  <c:v>149432927613.28119</c:v>
                </c:pt>
                <c:pt idx="78">
                  <c:v>150199341330.16241</c:v>
                </c:pt>
                <c:pt idx="79">
                  <c:v>151361903311.07159</c:v>
                </c:pt>
                <c:pt idx="80">
                  <c:v>152580462167.66675</c:v>
                </c:pt>
                <c:pt idx="81">
                  <c:v>152890025916.48895</c:v>
                </c:pt>
                <c:pt idx="82">
                  <c:v>153210958755.38885</c:v>
                </c:pt>
                <c:pt idx="83">
                  <c:v>153455415787.47815</c:v>
                </c:pt>
                <c:pt idx="84">
                  <c:v>154743398467.62793</c:v>
                </c:pt>
                <c:pt idx="85">
                  <c:v>154895599719.67422</c:v>
                </c:pt>
                <c:pt idx="86">
                  <c:v>155640448441.4859</c:v>
                </c:pt>
                <c:pt idx="87">
                  <c:v>156526555800.83243</c:v>
                </c:pt>
                <c:pt idx="88">
                  <c:v>157782473132.29825</c:v>
                </c:pt>
                <c:pt idx="89">
                  <c:v>159441656251.86133</c:v>
                </c:pt>
                <c:pt idx="90">
                  <c:v>161872610200.91827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B0E-4675-A786-8FDC91D5F6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7584239"/>
        <c:axId val="21586639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spPr>
                  <a:ln w="19050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/>
                    </a:solidFill>
                    <a:ln w="9525">
                      <a:solidFill>
                        <a:schemeClr val="accent1"/>
                      </a:solidFill>
                    </a:ln>
                    <a:effectLst/>
                  </c:spPr>
                </c:marker>
                <c:yVal>
                  <c:numRef>
                    <c:extLst>
                      <c:ext uri="{02D57815-91ED-43cb-92C2-25804820EDAC}">
                        <c15:formulaRef>
                          <c15:sqref>Sheet1!$B$5:$B$95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1000</c:v>
                      </c:pt>
                      <c:pt idx="1">
                        <c:v>1050</c:v>
                      </c:pt>
                      <c:pt idx="2">
                        <c:v>1100</c:v>
                      </c:pt>
                      <c:pt idx="3">
                        <c:v>1150</c:v>
                      </c:pt>
                      <c:pt idx="4">
                        <c:v>1200</c:v>
                      </c:pt>
                      <c:pt idx="5">
                        <c:v>1250</c:v>
                      </c:pt>
                      <c:pt idx="6">
                        <c:v>1300</c:v>
                      </c:pt>
                      <c:pt idx="7">
                        <c:v>1350</c:v>
                      </c:pt>
                      <c:pt idx="8">
                        <c:v>1400</c:v>
                      </c:pt>
                      <c:pt idx="9">
                        <c:v>1450</c:v>
                      </c:pt>
                      <c:pt idx="10">
                        <c:v>1500</c:v>
                      </c:pt>
                      <c:pt idx="11">
                        <c:v>1550</c:v>
                      </c:pt>
                      <c:pt idx="12">
                        <c:v>1600</c:v>
                      </c:pt>
                      <c:pt idx="13">
                        <c:v>1650</c:v>
                      </c:pt>
                      <c:pt idx="14">
                        <c:v>1700</c:v>
                      </c:pt>
                      <c:pt idx="15">
                        <c:v>1750</c:v>
                      </c:pt>
                      <c:pt idx="16">
                        <c:v>1800</c:v>
                      </c:pt>
                      <c:pt idx="17">
                        <c:v>1850</c:v>
                      </c:pt>
                      <c:pt idx="18">
                        <c:v>1900</c:v>
                      </c:pt>
                      <c:pt idx="19">
                        <c:v>1950</c:v>
                      </c:pt>
                      <c:pt idx="20">
                        <c:v>2000</c:v>
                      </c:pt>
                      <c:pt idx="21">
                        <c:v>2050</c:v>
                      </c:pt>
                      <c:pt idx="22">
                        <c:v>2100</c:v>
                      </c:pt>
                      <c:pt idx="23">
                        <c:v>2150</c:v>
                      </c:pt>
                      <c:pt idx="24">
                        <c:v>2200</c:v>
                      </c:pt>
                      <c:pt idx="25">
                        <c:v>2250</c:v>
                      </c:pt>
                      <c:pt idx="26">
                        <c:v>2300</c:v>
                      </c:pt>
                      <c:pt idx="27">
                        <c:v>2350</c:v>
                      </c:pt>
                      <c:pt idx="28">
                        <c:v>2400</c:v>
                      </c:pt>
                      <c:pt idx="29">
                        <c:v>2450</c:v>
                      </c:pt>
                      <c:pt idx="30">
                        <c:v>2500</c:v>
                      </c:pt>
                      <c:pt idx="31">
                        <c:v>2550</c:v>
                      </c:pt>
                      <c:pt idx="32">
                        <c:v>2600</c:v>
                      </c:pt>
                      <c:pt idx="33">
                        <c:v>2650</c:v>
                      </c:pt>
                      <c:pt idx="34">
                        <c:v>2700</c:v>
                      </c:pt>
                      <c:pt idx="35">
                        <c:v>2750</c:v>
                      </c:pt>
                      <c:pt idx="36">
                        <c:v>2800</c:v>
                      </c:pt>
                      <c:pt idx="37">
                        <c:v>2850</c:v>
                      </c:pt>
                      <c:pt idx="38">
                        <c:v>2900</c:v>
                      </c:pt>
                      <c:pt idx="39">
                        <c:v>2950</c:v>
                      </c:pt>
                      <c:pt idx="40">
                        <c:v>3000</c:v>
                      </c:pt>
                      <c:pt idx="41">
                        <c:v>3050</c:v>
                      </c:pt>
                      <c:pt idx="42">
                        <c:v>3100</c:v>
                      </c:pt>
                      <c:pt idx="43">
                        <c:v>3150</c:v>
                      </c:pt>
                      <c:pt idx="44">
                        <c:v>3200</c:v>
                      </c:pt>
                      <c:pt idx="45">
                        <c:v>3250</c:v>
                      </c:pt>
                      <c:pt idx="46">
                        <c:v>3300</c:v>
                      </c:pt>
                      <c:pt idx="47">
                        <c:v>3350</c:v>
                      </c:pt>
                      <c:pt idx="48">
                        <c:v>3400</c:v>
                      </c:pt>
                      <c:pt idx="49">
                        <c:v>3450</c:v>
                      </c:pt>
                      <c:pt idx="50">
                        <c:v>3500</c:v>
                      </c:pt>
                      <c:pt idx="51">
                        <c:v>3550</c:v>
                      </c:pt>
                      <c:pt idx="52">
                        <c:v>3600</c:v>
                      </c:pt>
                      <c:pt idx="53">
                        <c:v>3650</c:v>
                      </c:pt>
                      <c:pt idx="54">
                        <c:v>3700</c:v>
                      </c:pt>
                      <c:pt idx="55">
                        <c:v>3750</c:v>
                      </c:pt>
                      <c:pt idx="56">
                        <c:v>3800</c:v>
                      </c:pt>
                      <c:pt idx="57">
                        <c:v>3850</c:v>
                      </c:pt>
                      <c:pt idx="58">
                        <c:v>3900</c:v>
                      </c:pt>
                      <c:pt idx="59">
                        <c:v>3950</c:v>
                      </c:pt>
                      <c:pt idx="60">
                        <c:v>4000</c:v>
                      </c:pt>
                      <c:pt idx="61">
                        <c:v>4050</c:v>
                      </c:pt>
                      <c:pt idx="62">
                        <c:v>4100</c:v>
                      </c:pt>
                      <c:pt idx="63">
                        <c:v>4150</c:v>
                      </c:pt>
                      <c:pt idx="64">
                        <c:v>4200</c:v>
                      </c:pt>
                      <c:pt idx="65">
                        <c:v>4250</c:v>
                      </c:pt>
                      <c:pt idx="66">
                        <c:v>4300</c:v>
                      </c:pt>
                      <c:pt idx="67">
                        <c:v>4350</c:v>
                      </c:pt>
                      <c:pt idx="68">
                        <c:v>4400</c:v>
                      </c:pt>
                      <c:pt idx="69">
                        <c:v>4450</c:v>
                      </c:pt>
                      <c:pt idx="70">
                        <c:v>4500</c:v>
                      </c:pt>
                      <c:pt idx="71">
                        <c:v>4550</c:v>
                      </c:pt>
                      <c:pt idx="72">
                        <c:v>4600</c:v>
                      </c:pt>
                      <c:pt idx="73">
                        <c:v>4650</c:v>
                      </c:pt>
                      <c:pt idx="74">
                        <c:v>4700</c:v>
                      </c:pt>
                      <c:pt idx="75">
                        <c:v>4750</c:v>
                      </c:pt>
                      <c:pt idx="76">
                        <c:v>4800</c:v>
                      </c:pt>
                      <c:pt idx="77">
                        <c:v>4850</c:v>
                      </c:pt>
                      <c:pt idx="78">
                        <c:v>4900</c:v>
                      </c:pt>
                      <c:pt idx="79">
                        <c:v>4950</c:v>
                      </c:pt>
                      <c:pt idx="80">
                        <c:v>5000</c:v>
                      </c:pt>
                      <c:pt idx="81">
                        <c:v>5050</c:v>
                      </c:pt>
                      <c:pt idx="82">
                        <c:v>5100</c:v>
                      </c:pt>
                      <c:pt idx="83">
                        <c:v>5150</c:v>
                      </c:pt>
                      <c:pt idx="84">
                        <c:v>5200</c:v>
                      </c:pt>
                      <c:pt idx="85">
                        <c:v>5250</c:v>
                      </c:pt>
                      <c:pt idx="86">
                        <c:v>5300</c:v>
                      </c:pt>
                      <c:pt idx="87">
                        <c:v>5350</c:v>
                      </c:pt>
                      <c:pt idx="88">
                        <c:v>5400</c:v>
                      </c:pt>
                      <c:pt idx="89">
                        <c:v>5450</c:v>
                      </c:pt>
                      <c:pt idx="90">
                        <c:v>5500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0-0B0E-4675-A786-8FDC91D5F6BD}"/>
                  </c:ext>
                </c:extLst>
              </c15:ser>
            </c15:filteredScatterSeries>
          </c:ext>
        </c:extLst>
      </c:scatterChart>
      <c:valAx>
        <c:axId val="7758423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586639"/>
        <c:crosses val="autoZero"/>
        <c:crossBetween val="midCat"/>
      </c:valAx>
      <c:valAx>
        <c:axId val="215866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(N/M)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758423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aseline="0"/>
              <a:t>SFC against engine speed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Sheet1!$B$5:$B$95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Sheet1!$J$5:$J$95</c:f>
              <c:numCache>
                <c:formatCode>General</c:formatCode>
                <c:ptCount val="91"/>
                <c:pt idx="0">
                  <c:v>8.0550983281223592E-7</c:v>
                </c:pt>
                <c:pt idx="1">
                  <c:v>7.85253388973043E-7</c:v>
                </c:pt>
                <c:pt idx="2">
                  <c:v>7.5615381705183654E-7</c:v>
                </c:pt>
                <c:pt idx="3">
                  <c:v>7.1087988341674881E-7</c:v>
                </c:pt>
                <c:pt idx="4">
                  <c:v>6.8569170295692406E-7</c:v>
                </c:pt>
                <c:pt idx="5">
                  <c:v>6.8748133024695364E-7</c:v>
                </c:pt>
                <c:pt idx="6">
                  <c:v>6.4950860221451539E-7</c:v>
                </c:pt>
                <c:pt idx="7">
                  <c:v>6.1718721683692233E-7</c:v>
                </c:pt>
                <c:pt idx="8">
                  <c:v>6.1080390525869966E-7</c:v>
                </c:pt>
                <c:pt idx="9">
                  <c:v>5.9038917765064964E-7</c:v>
                </c:pt>
                <c:pt idx="10">
                  <c:v>5.9118718081982596E-7</c:v>
                </c:pt>
                <c:pt idx="11">
                  <c:v>5.9738053082584546E-7</c:v>
                </c:pt>
                <c:pt idx="12">
                  <c:v>5.9204479814577033E-7</c:v>
                </c:pt>
                <c:pt idx="13">
                  <c:v>5.8966701860940055E-7</c:v>
                </c:pt>
                <c:pt idx="14">
                  <c:v>5.8042539554556311E-7</c:v>
                </c:pt>
                <c:pt idx="15">
                  <c:v>5.7974685296631197E-7</c:v>
                </c:pt>
                <c:pt idx="16">
                  <c:v>5.9421337606618905E-7</c:v>
                </c:pt>
                <c:pt idx="17">
                  <c:v>6.0204594660139819E-7</c:v>
                </c:pt>
                <c:pt idx="18">
                  <c:v>6.0193472434350339E-7</c:v>
                </c:pt>
                <c:pt idx="19">
                  <c:v>5.9813858418908923E-7</c:v>
                </c:pt>
                <c:pt idx="20">
                  <c:v>6.0136230106520323E-7</c:v>
                </c:pt>
                <c:pt idx="21">
                  <c:v>5.9409681327555839E-7</c:v>
                </c:pt>
                <c:pt idx="22">
                  <c:v>5.8922555707651722E-7</c:v>
                </c:pt>
                <c:pt idx="23">
                  <c:v>5.8596724726229007E-7</c:v>
                </c:pt>
                <c:pt idx="24">
                  <c:v>5.8531999000217149E-7</c:v>
                </c:pt>
                <c:pt idx="25">
                  <c:v>5.8209164306781788E-7</c:v>
                </c:pt>
                <c:pt idx="26">
                  <c:v>5.8226238661870606E-7</c:v>
                </c:pt>
                <c:pt idx="27">
                  <c:v>5.8838571926651958E-7</c:v>
                </c:pt>
                <c:pt idx="28">
                  <c:v>5.9154546033419105E-7</c:v>
                </c:pt>
                <c:pt idx="29">
                  <c:v>5.8746481939261592E-7</c:v>
                </c:pt>
                <c:pt idx="30">
                  <c:v>5.9085796856354894E-7</c:v>
                </c:pt>
                <c:pt idx="31">
                  <c:v>5.9109141455479295E-7</c:v>
                </c:pt>
                <c:pt idx="32">
                  <c:v>5.9952580694169031E-7</c:v>
                </c:pt>
                <c:pt idx="33">
                  <c:v>6.0161213065592426E-7</c:v>
                </c:pt>
                <c:pt idx="34">
                  <c:v>6.05999096678306E-7</c:v>
                </c:pt>
                <c:pt idx="35">
                  <c:v>6.1258175239073169E-7</c:v>
                </c:pt>
                <c:pt idx="36">
                  <c:v>6.0837569053006579E-7</c:v>
                </c:pt>
                <c:pt idx="37">
                  <c:v>6.0930518794229885E-7</c:v>
                </c:pt>
                <c:pt idx="38">
                  <c:v>6.1886108577479405E-7</c:v>
                </c:pt>
                <c:pt idx="39">
                  <c:v>6.2691714388496109E-7</c:v>
                </c:pt>
                <c:pt idx="40">
                  <c:v>6.3778891053078881E-7</c:v>
                </c:pt>
                <c:pt idx="41">
                  <c:v>6.5270057713283011E-7</c:v>
                </c:pt>
                <c:pt idx="42">
                  <c:v>6.5463409947345243E-7</c:v>
                </c:pt>
                <c:pt idx="43">
                  <c:v>6.6414254896394244E-7</c:v>
                </c:pt>
                <c:pt idx="44">
                  <c:v>6.6090924675679882E-7</c:v>
                </c:pt>
                <c:pt idx="45">
                  <c:v>6.6462394842807553E-7</c:v>
                </c:pt>
                <c:pt idx="46">
                  <c:v>6.574292522240297E-7</c:v>
                </c:pt>
                <c:pt idx="47">
                  <c:v>6.5328931975764912E-7</c:v>
                </c:pt>
                <c:pt idx="48">
                  <c:v>6.5570324025691433E-7</c:v>
                </c:pt>
                <c:pt idx="49">
                  <c:v>6.4844584386791132E-7</c:v>
                </c:pt>
                <c:pt idx="50">
                  <c:v>6.554079823464666E-7</c:v>
                </c:pt>
                <c:pt idx="51">
                  <c:v>6.5142352817363554E-7</c:v>
                </c:pt>
                <c:pt idx="52">
                  <c:v>6.6824833119678259E-7</c:v>
                </c:pt>
                <c:pt idx="53">
                  <c:v>6.6608619771811366E-7</c:v>
                </c:pt>
                <c:pt idx="54">
                  <c:v>6.7551721553279062E-7</c:v>
                </c:pt>
                <c:pt idx="55">
                  <c:v>6.6840768112707161E-7</c:v>
                </c:pt>
                <c:pt idx="56">
                  <c:v>6.7146284701402132E-7</c:v>
                </c:pt>
                <c:pt idx="57">
                  <c:v>6.7829058456144782E-7</c:v>
                </c:pt>
                <c:pt idx="58">
                  <c:v>6.7769857290032402E-7</c:v>
                </c:pt>
                <c:pt idx="59">
                  <c:v>6.9148321124602109E-7</c:v>
                </c:pt>
                <c:pt idx="60">
                  <c:v>6.9369843146550744E-7</c:v>
                </c:pt>
                <c:pt idx="61">
                  <c:v>6.9866808715989382E-7</c:v>
                </c:pt>
                <c:pt idx="62">
                  <c:v>7.0223624255229459E-7</c:v>
                </c:pt>
                <c:pt idx="63">
                  <c:v>7.0930911340862474E-7</c:v>
                </c:pt>
                <c:pt idx="64">
                  <c:v>7.0875108428599454E-7</c:v>
                </c:pt>
                <c:pt idx="65">
                  <c:v>7.1126005536855252E-7</c:v>
                </c:pt>
                <c:pt idx="66">
                  <c:v>7.189554563111348E-7</c:v>
                </c:pt>
                <c:pt idx="67">
                  <c:v>7.2211299807702607E-7</c:v>
                </c:pt>
                <c:pt idx="68">
                  <c:v>7.2217343733922562E-7</c:v>
                </c:pt>
                <c:pt idx="69">
                  <c:v>7.1495992254000026E-7</c:v>
                </c:pt>
                <c:pt idx="70">
                  <c:v>7.2169552666967259E-7</c:v>
                </c:pt>
                <c:pt idx="71">
                  <c:v>7.2125680865223072E-7</c:v>
                </c:pt>
                <c:pt idx="72">
                  <c:v>7.2422149967658667E-7</c:v>
                </c:pt>
                <c:pt idx="73">
                  <c:v>7.2635525843420969E-7</c:v>
                </c:pt>
                <c:pt idx="74">
                  <c:v>7.2607731073482097E-7</c:v>
                </c:pt>
                <c:pt idx="75">
                  <c:v>7.3656550928231968E-7</c:v>
                </c:pt>
                <c:pt idx="76">
                  <c:v>7.3895173513403923E-7</c:v>
                </c:pt>
                <c:pt idx="77">
                  <c:v>7.4672899792933631E-7</c:v>
                </c:pt>
                <c:pt idx="78">
                  <c:v>7.5518667402606281E-7</c:v>
                </c:pt>
                <c:pt idx="79">
                  <c:v>7.5876573349573921E-7</c:v>
                </c:pt>
                <c:pt idx="80">
                  <c:v>7.6088777586901801E-7</c:v>
                </c:pt>
                <c:pt idx="81">
                  <c:v>7.6962388397435485E-7</c:v>
                </c:pt>
                <c:pt idx="82">
                  <c:v>7.7526310726298151E-7</c:v>
                </c:pt>
                <c:pt idx="83">
                  <c:v>7.8457997396042002E-7</c:v>
                </c:pt>
                <c:pt idx="84">
                  <c:v>7.9236880615563908E-7</c:v>
                </c:pt>
                <c:pt idx="85">
                  <c:v>7.9321603211750815E-7</c:v>
                </c:pt>
                <c:pt idx="86">
                  <c:v>7.9958425906471915E-7</c:v>
                </c:pt>
                <c:pt idx="87">
                  <c:v>7.9869520716564275E-7</c:v>
                </c:pt>
                <c:pt idx="88">
                  <c:v>8.1908359358170391E-7</c:v>
                </c:pt>
                <c:pt idx="89">
                  <c:v>8.3013820593920167E-7</c:v>
                </c:pt>
                <c:pt idx="90">
                  <c:v>8.371737850507632E-7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AE1-42C0-8BE1-5D9FB8040A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7584239"/>
        <c:axId val="21586639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spPr>
                  <a:ln w="19050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/>
                    </a:solidFill>
                    <a:ln w="9525">
                      <a:solidFill>
                        <a:schemeClr val="accent1"/>
                      </a:solidFill>
                    </a:ln>
                    <a:effectLst/>
                  </c:spPr>
                </c:marker>
                <c:yVal>
                  <c:numRef>
                    <c:extLst>
                      <c:ext uri="{02D57815-91ED-43cb-92C2-25804820EDAC}">
                        <c15:formulaRef>
                          <c15:sqref>Sheet1!$B$5:$B$95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1000</c:v>
                      </c:pt>
                      <c:pt idx="1">
                        <c:v>1050</c:v>
                      </c:pt>
                      <c:pt idx="2">
                        <c:v>1100</c:v>
                      </c:pt>
                      <c:pt idx="3">
                        <c:v>1150</c:v>
                      </c:pt>
                      <c:pt idx="4">
                        <c:v>1200</c:v>
                      </c:pt>
                      <c:pt idx="5">
                        <c:v>1250</c:v>
                      </c:pt>
                      <c:pt idx="6">
                        <c:v>1300</c:v>
                      </c:pt>
                      <c:pt idx="7">
                        <c:v>1350</c:v>
                      </c:pt>
                      <c:pt idx="8">
                        <c:v>1400</c:v>
                      </c:pt>
                      <c:pt idx="9">
                        <c:v>1450</c:v>
                      </c:pt>
                      <c:pt idx="10">
                        <c:v>1500</c:v>
                      </c:pt>
                      <c:pt idx="11">
                        <c:v>1550</c:v>
                      </c:pt>
                      <c:pt idx="12">
                        <c:v>1600</c:v>
                      </c:pt>
                      <c:pt idx="13">
                        <c:v>1650</c:v>
                      </c:pt>
                      <c:pt idx="14">
                        <c:v>1700</c:v>
                      </c:pt>
                      <c:pt idx="15">
                        <c:v>1750</c:v>
                      </c:pt>
                      <c:pt idx="16">
                        <c:v>1800</c:v>
                      </c:pt>
                      <c:pt idx="17">
                        <c:v>1850</c:v>
                      </c:pt>
                      <c:pt idx="18">
                        <c:v>1900</c:v>
                      </c:pt>
                      <c:pt idx="19">
                        <c:v>1950</c:v>
                      </c:pt>
                      <c:pt idx="20">
                        <c:v>2000</c:v>
                      </c:pt>
                      <c:pt idx="21">
                        <c:v>2050</c:v>
                      </c:pt>
                      <c:pt idx="22">
                        <c:v>2100</c:v>
                      </c:pt>
                      <c:pt idx="23">
                        <c:v>2150</c:v>
                      </c:pt>
                      <c:pt idx="24">
                        <c:v>2200</c:v>
                      </c:pt>
                      <c:pt idx="25">
                        <c:v>2250</c:v>
                      </c:pt>
                      <c:pt idx="26">
                        <c:v>2300</c:v>
                      </c:pt>
                      <c:pt idx="27">
                        <c:v>2350</c:v>
                      </c:pt>
                      <c:pt idx="28">
                        <c:v>2400</c:v>
                      </c:pt>
                      <c:pt idx="29">
                        <c:v>2450</c:v>
                      </c:pt>
                      <c:pt idx="30">
                        <c:v>2500</c:v>
                      </c:pt>
                      <c:pt idx="31">
                        <c:v>2550</c:v>
                      </c:pt>
                      <c:pt idx="32">
                        <c:v>2600</c:v>
                      </c:pt>
                      <c:pt idx="33">
                        <c:v>2650</c:v>
                      </c:pt>
                      <c:pt idx="34">
                        <c:v>2700</c:v>
                      </c:pt>
                      <c:pt idx="35">
                        <c:v>2750</c:v>
                      </c:pt>
                      <c:pt idx="36">
                        <c:v>2800</c:v>
                      </c:pt>
                      <c:pt idx="37">
                        <c:v>2850</c:v>
                      </c:pt>
                      <c:pt idx="38">
                        <c:v>2900</c:v>
                      </c:pt>
                      <c:pt idx="39">
                        <c:v>2950</c:v>
                      </c:pt>
                      <c:pt idx="40">
                        <c:v>3000</c:v>
                      </c:pt>
                      <c:pt idx="41">
                        <c:v>3050</c:v>
                      </c:pt>
                      <c:pt idx="42">
                        <c:v>3100</c:v>
                      </c:pt>
                      <c:pt idx="43">
                        <c:v>3150</c:v>
                      </c:pt>
                      <c:pt idx="44">
                        <c:v>3200</c:v>
                      </c:pt>
                      <c:pt idx="45">
                        <c:v>3250</c:v>
                      </c:pt>
                      <c:pt idx="46">
                        <c:v>3300</c:v>
                      </c:pt>
                      <c:pt idx="47">
                        <c:v>3350</c:v>
                      </c:pt>
                      <c:pt idx="48">
                        <c:v>3400</c:v>
                      </c:pt>
                      <c:pt idx="49">
                        <c:v>3450</c:v>
                      </c:pt>
                      <c:pt idx="50">
                        <c:v>3500</c:v>
                      </c:pt>
                      <c:pt idx="51">
                        <c:v>3550</c:v>
                      </c:pt>
                      <c:pt idx="52">
                        <c:v>3600</c:v>
                      </c:pt>
                      <c:pt idx="53">
                        <c:v>3650</c:v>
                      </c:pt>
                      <c:pt idx="54">
                        <c:v>3700</c:v>
                      </c:pt>
                      <c:pt idx="55">
                        <c:v>3750</c:v>
                      </c:pt>
                      <c:pt idx="56">
                        <c:v>3800</c:v>
                      </c:pt>
                      <c:pt idx="57">
                        <c:v>3850</c:v>
                      </c:pt>
                      <c:pt idx="58">
                        <c:v>3900</c:v>
                      </c:pt>
                      <c:pt idx="59">
                        <c:v>3950</c:v>
                      </c:pt>
                      <c:pt idx="60">
                        <c:v>4000</c:v>
                      </c:pt>
                      <c:pt idx="61">
                        <c:v>4050</c:v>
                      </c:pt>
                      <c:pt idx="62">
                        <c:v>4100</c:v>
                      </c:pt>
                      <c:pt idx="63">
                        <c:v>4150</c:v>
                      </c:pt>
                      <c:pt idx="64">
                        <c:v>4200</c:v>
                      </c:pt>
                      <c:pt idx="65">
                        <c:v>4250</c:v>
                      </c:pt>
                      <c:pt idx="66">
                        <c:v>4300</c:v>
                      </c:pt>
                      <c:pt idx="67">
                        <c:v>4350</c:v>
                      </c:pt>
                      <c:pt idx="68">
                        <c:v>4400</c:v>
                      </c:pt>
                      <c:pt idx="69">
                        <c:v>4450</c:v>
                      </c:pt>
                      <c:pt idx="70">
                        <c:v>4500</c:v>
                      </c:pt>
                      <c:pt idx="71">
                        <c:v>4550</c:v>
                      </c:pt>
                      <c:pt idx="72">
                        <c:v>4600</c:v>
                      </c:pt>
                      <c:pt idx="73">
                        <c:v>4650</c:v>
                      </c:pt>
                      <c:pt idx="74">
                        <c:v>4700</c:v>
                      </c:pt>
                      <c:pt idx="75">
                        <c:v>4750</c:v>
                      </c:pt>
                      <c:pt idx="76">
                        <c:v>4800</c:v>
                      </c:pt>
                      <c:pt idx="77">
                        <c:v>4850</c:v>
                      </c:pt>
                      <c:pt idx="78">
                        <c:v>4900</c:v>
                      </c:pt>
                      <c:pt idx="79">
                        <c:v>4950</c:v>
                      </c:pt>
                      <c:pt idx="80">
                        <c:v>5000</c:v>
                      </c:pt>
                      <c:pt idx="81">
                        <c:v>5050</c:v>
                      </c:pt>
                      <c:pt idx="82">
                        <c:v>5100</c:v>
                      </c:pt>
                      <c:pt idx="83">
                        <c:v>5150</c:v>
                      </c:pt>
                      <c:pt idx="84">
                        <c:v>5200</c:v>
                      </c:pt>
                      <c:pt idx="85">
                        <c:v>5250</c:v>
                      </c:pt>
                      <c:pt idx="86">
                        <c:v>5300</c:v>
                      </c:pt>
                      <c:pt idx="87">
                        <c:v>5350</c:v>
                      </c:pt>
                      <c:pt idx="88">
                        <c:v>5400</c:v>
                      </c:pt>
                      <c:pt idx="89">
                        <c:v>5450</c:v>
                      </c:pt>
                      <c:pt idx="90">
                        <c:v>5500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1-2AE1-42C0-8BE1-5D9FB8040AF4}"/>
                  </c:ext>
                </c:extLst>
              </c15:ser>
            </c15:filteredScatterSeries>
          </c:ext>
        </c:extLst>
      </c:scatterChart>
      <c:valAx>
        <c:axId val="7758423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586639"/>
        <c:crosses val="autoZero"/>
        <c:crossBetween val="midCat"/>
      </c:valAx>
      <c:valAx>
        <c:axId val="215866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 (GpKw/H)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758423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aseline="0"/>
              <a:t>Brake power against engine speed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1"/>
          <c:order val="1"/>
          <c:tx>
            <c:strRef>
              <c:f>Sheet1!$B$5:$B$95</c:f>
              <c:strCach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Sheet1!$B$5:$B$95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Sheet1!$G$5:$G$95</c:f>
              <c:numCache>
                <c:formatCode>General</c:formatCode>
                <c:ptCount val="91"/>
                <c:pt idx="0">
                  <c:v>65505.913910000003</c:v>
                </c:pt>
                <c:pt idx="1">
                  <c:v>69104.677410000004</c:v>
                </c:pt>
                <c:pt idx="2">
                  <c:v>73052.660350000006</c:v>
                </c:pt>
                <c:pt idx="3">
                  <c:v>76756.268219999998</c:v>
                </c:pt>
                <c:pt idx="4">
                  <c:v>81324.750260000001</c:v>
                </c:pt>
                <c:pt idx="5">
                  <c:v>86073.591140000004</c:v>
                </c:pt>
                <c:pt idx="6">
                  <c:v>91163.477039999998</c:v>
                </c:pt>
                <c:pt idx="7">
                  <c:v>96666.243610000005</c:v>
                </c:pt>
                <c:pt idx="8">
                  <c:v>102462.1271</c:v>
                </c:pt>
                <c:pt idx="9">
                  <c:v>107528.5327</c:v>
                </c:pt>
                <c:pt idx="10">
                  <c:v>112391.23119999999</c:v>
                </c:pt>
                <c:pt idx="11">
                  <c:v>116934.7375</c:v>
                </c:pt>
                <c:pt idx="12">
                  <c:v>121406.7224</c:v>
                </c:pt>
                <c:pt idx="13">
                  <c:v>125518.8536</c:v>
                </c:pt>
                <c:pt idx="14">
                  <c:v>129196.0941</c:v>
                </c:pt>
                <c:pt idx="15">
                  <c:v>133225.7867</c:v>
                </c:pt>
                <c:pt idx="16">
                  <c:v>137865.76509999999</c:v>
                </c:pt>
                <c:pt idx="17">
                  <c:v>142110.1102</c:v>
                </c:pt>
                <c:pt idx="18">
                  <c:v>146245.4357</c:v>
                </c:pt>
                <c:pt idx="19">
                  <c:v>151058.1263</c:v>
                </c:pt>
                <c:pt idx="20">
                  <c:v>156480.13609972206</c:v>
                </c:pt>
                <c:pt idx="21">
                  <c:v>161295.48349377944</c:v>
                </c:pt>
                <c:pt idx="22">
                  <c:v>166508.63785973177</c:v>
                </c:pt>
                <c:pt idx="23">
                  <c:v>171847.42390743771</c:v>
                </c:pt>
                <c:pt idx="24">
                  <c:v>176327.18771926299</c:v>
                </c:pt>
                <c:pt idx="25">
                  <c:v>181618.6417186305</c:v>
                </c:pt>
                <c:pt idx="26">
                  <c:v>186585.62459907669</c:v>
                </c:pt>
                <c:pt idx="27">
                  <c:v>190885.66753453153</c:v>
                </c:pt>
                <c:pt idx="28">
                  <c:v>194744.15818142673</c:v>
                </c:pt>
                <c:pt idx="29">
                  <c:v>198584.7792187327</c:v>
                </c:pt>
                <c:pt idx="30">
                  <c:v>202454.99079234773</c:v>
                </c:pt>
                <c:pt idx="31">
                  <c:v>206179.07507464441</c:v>
                </c:pt>
                <c:pt idx="32">
                  <c:v>210091.91111127601</c:v>
                </c:pt>
                <c:pt idx="33">
                  <c:v>213599.19027364606</c:v>
                </c:pt>
                <c:pt idx="34">
                  <c:v>216010.72290966313</c:v>
                </c:pt>
                <c:pt idx="35">
                  <c:v>218277.76149824896</c:v>
                </c:pt>
                <c:pt idx="36">
                  <c:v>221819.62700175942</c:v>
                </c:pt>
                <c:pt idx="37">
                  <c:v>225233.07470159105</c:v>
                </c:pt>
                <c:pt idx="38">
                  <c:v>227568.58143587902</c:v>
                </c:pt>
                <c:pt idx="39">
                  <c:v>230203.58026493125</c:v>
                </c:pt>
                <c:pt idx="40">
                  <c:v>233859.38854786553</c:v>
                </c:pt>
                <c:pt idx="41">
                  <c:v>236612.30118069469</c:v>
                </c:pt>
                <c:pt idx="42">
                  <c:v>240493.17687616131</c:v>
                </c:pt>
                <c:pt idx="43">
                  <c:v>243821.31160117986</c:v>
                </c:pt>
                <c:pt idx="44">
                  <c:v>247168.85310650503</c:v>
                </c:pt>
                <c:pt idx="45">
                  <c:v>251538.77326081946</c:v>
                </c:pt>
                <c:pt idx="46">
                  <c:v>257084.69306268869</c:v>
                </c:pt>
                <c:pt idx="47">
                  <c:v>262155.72318606579</c:v>
                </c:pt>
                <c:pt idx="48">
                  <c:v>267706.09437813732</c:v>
                </c:pt>
                <c:pt idx="49">
                  <c:v>272840.59684238507</c:v>
                </c:pt>
                <c:pt idx="50">
                  <c:v>276689.44814790686</c:v>
                </c:pt>
                <c:pt idx="51">
                  <c:v>282408.84407010739</c:v>
                </c:pt>
                <c:pt idx="52">
                  <c:v>286065.93332863942</c:v>
                </c:pt>
                <c:pt idx="53">
                  <c:v>289807.63102540578</c:v>
                </c:pt>
                <c:pt idx="54">
                  <c:v>293417.38823559933</c:v>
                </c:pt>
                <c:pt idx="55">
                  <c:v>297267.20027281949</c:v>
                </c:pt>
                <c:pt idx="56">
                  <c:v>300602.82870508515</c:v>
                </c:pt>
                <c:pt idx="57">
                  <c:v>302494.18917522801</c:v>
                </c:pt>
                <c:pt idx="58">
                  <c:v>305136.26539445802</c:v>
                </c:pt>
                <c:pt idx="59">
                  <c:v>306586.65001506027</c:v>
                </c:pt>
                <c:pt idx="60">
                  <c:v>307444.39127534314</c:v>
                </c:pt>
                <c:pt idx="61">
                  <c:v>307993.09717265813</c:v>
                </c:pt>
                <c:pt idx="62">
                  <c:v>308402.68912005279</c:v>
                </c:pt>
                <c:pt idx="63">
                  <c:v>309659.83857172786</c:v>
                </c:pt>
                <c:pt idx="64">
                  <c:v>311860.04225849884</c:v>
                </c:pt>
                <c:pt idx="65">
                  <c:v>313130.96219785017</c:v>
                </c:pt>
                <c:pt idx="66">
                  <c:v>315043.97115559573</c:v>
                </c:pt>
                <c:pt idx="67">
                  <c:v>317662.47742382635</c:v>
                </c:pt>
                <c:pt idx="68">
                  <c:v>320905.13905208209</c:v>
                </c:pt>
                <c:pt idx="69">
                  <c:v>324876.70781987259</c:v>
                </c:pt>
                <c:pt idx="70">
                  <c:v>326569.99743820651</c:v>
                </c:pt>
                <c:pt idx="71">
                  <c:v>329522.45404478203</c:v>
                </c:pt>
                <c:pt idx="72">
                  <c:v>330553.83154734585</c:v>
                </c:pt>
                <c:pt idx="73">
                  <c:v>330769.45176484453</c:v>
                </c:pt>
                <c:pt idx="74">
                  <c:v>331050.91412806977</c:v>
                </c:pt>
                <c:pt idx="75">
                  <c:v>330559.91618143534</c:v>
                </c:pt>
                <c:pt idx="76">
                  <c:v>329188.18346253765</c:v>
                </c:pt>
                <c:pt idx="77">
                  <c:v>326913.93938621419</c:v>
                </c:pt>
                <c:pt idx="78">
                  <c:v>325237.65471894102</c:v>
                </c:pt>
                <c:pt idx="79">
                  <c:v>324444.37855561706</c:v>
                </c:pt>
                <c:pt idx="80">
                  <c:v>323785.79697640124</c:v>
                </c:pt>
                <c:pt idx="81">
                  <c:v>321230.40757831291</c:v>
                </c:pt>
                <c:pt idx="82">
                  <c:v>318748.77675514563</c:v>
                </c:pt>
                <c:pt idx="83">
                  <c:v>316157.77303299966</c:v>
                </c:pt>
                <c:pt idx="84">
                  <c:v>315745.85611489497</c:v>
                </c:pt>
                <c:pt idx="85">
                  <c:v>313046.35375961586</c:v>
                </c:pt>
                <c:pt idx="86">
                  <c:v>311584.23540253786</c:v>
                </c:pt>
                <c:pt idx="87">
                  <c:v>310429.59602307621</c:v>
                </c:pt>
                <c:pt idx="88">
                  <c:v>310022.96953419055</c:v>
                </c:pt>
                <c:pt idx="89">
                  <c:v>310408.90186229389</c:v>
                </c:pt>
                <c:pt idx="90">
                  <c:v>312276.67957168131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350D-4D53-96C3-43CE63412A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7584239"/>
        <c:axId val="21586639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spPr>
                  <a:ln w="19050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/>
                    </a:solidFill>
                    <a:ln w="9525">
                      <a:solidFill>
                        <a:schemeClr val="accent1"/>
                      </a:solidFill>
                    </a:ln>
                    <a:effectLst/>
                  </c:spPr>
                </c:marker>
                <c:yVal>
                  <c:numRef>
                    <c:extLst>
                      <c:ext uri="{02D57815-91ED-43cb-92C2-25804820EDAC}">
                        <c15:formulaRef>
                          <c15:sqref>Sheet1!$B$5:$B$95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1000</c:v>
                      </c:pt>
                      <c:pt idx="1">
                        <c:v>1050</c:v>
                      </c:pt>
                      <c:pt idx="2">
                        <c:v>1100</c:v>
                      </c:pt>
                      <c:pt idx="3">
                        <c:v>1150</c:v>
                      </c:pt>
                      <c:pt idx="4">
                        <c:v>1200</c:v>
                      </c:pt>
                      <c:pt idx="5">
                        <c:v>1250</c:v>
                      </c:pt>
                      <c:pt idx="6">
                        <c:v>1300</c:v>
                      </c:pt>
                      <c:pt idx="7">
                        <c:v>1350</c:v>
                      </c:pt>
                      <c:pt idx="8">
                        <c:v>1400</c:v>
                      </c:pt>
                      <c:pt idx="9">
                        <c:v>1450</c:v>
                      </c:pt>
                      <c:pt idx="10">
                        <c:v>1500</c:v>
                      </c:pt>
                      <c:pt idx="11">
                        <c:v>1550</c:v>
                      </c:pt>
                      <c:pt idx="12">
                        <c:v>1600</c:v>
                      </c:pt>
                      <c:pt idx="13">
                        <c:v>1650</c:v>
                      </c:pt>
                      <c:pt idx="14">
                        <c:v>1700</c:v>
                      </c:pt>
                      <c:pt idx="15">
                        <c:v>1750</c:v>
                      </c:pt>
                      <c:pt idx="16">
                        <c:v>1800</c:v>
                      </c:pt>
                      <c:pt idx="17">
                        <c:v>1850</c:v>
                      </c:pt>
                      <c:pt idx="18">
                        <c:v>1900</c:v>
                      </c:pt>
                      <c:pt idx="19">
                        <c:v>1950</c:v>
                      </c:pt>
                      <c:pt idx="20">
                        <c:v>2000</c:v>
                      </c:pt>
                      <c:pt idx="21">
                        <c:v>2050</c:v>
                      </c:pt>
                      <c:pt idx="22">
                        <c:v>2100</c:v>
                      </c:pt>
                      <c:pt idx="23">
                        <c:v>2150</c:v>
                      </c:pt>
                      <c:pt idx="24">
                        <c:v>2200</c:v>
                      </c:pt>
                      <c:pt idx="25">
                        <c:v>2250</c:v>
                      </c:pt>
                      <c:pt idx="26">
                        <c:v>2300</c:v>
                      </c:pt>
                      <c:pt idx="27">
                        <c:v>2350</c:v>
                      </c:pt>
                      <c:pt idx="28">
                        <c:v>2400</c:v>
                      </c:pt>
                      <c:pt idx="29">
                        <c:v>2450</c:v>
                      </c:pt>
                      <c:pt idx="30">
                        <c:v>2500</c:v>
                      </c:pt>
                      <c:pt idx="31">
                        <c:v>2550</c:v>
                      </c:pt>
                      <c:pt idx="32">
                        <c:v>2600</c:v>
                      </c:pt>
                      <c:pt idx="33">
                        <c:v>2650</c:v>
                      </c:pt>
                      <c:pt idx="34">
                        <c:v>2700</c:v>
                      </c:pt>
                      <c:pt idx="35">
                        <c:v>2750</c:v>
                      </c:pt>
                      <c:pt idx="36">
                        <c:v>2800</c:v>
                      </c:pt>
                      <c:pt idx="37">
                        <c:v>2850</c:v>
                      </c:pt>
                      <c:pt idx="38">
                        <c:v>2900</c:v>
                      </c:pt>
                      <c:pt idx="39">
                        <c:v>2950</c:v>
                      </c:pt>
                      <c:pt idx="40">
                        <c:v>3000</c:v>
                      </c:pt>
                      <c:pt idx="41">
                        <c:v>3050</c:v>
                      </c:pt>
                      <c:pt idx="42">
                        <c:v>3100</c:v>
                      </c:pt>
                      <c:pt idx="43">
                        <c:v>3150</c:v>
                      </c:pt>
                      <c:pt idx="44">
                        <c:v>3200</c:v>
                      </c:pt>
                      <c:pt idx="45">
                        <c:v>3250</c:v>
                      </c:pt>
                      <c:pt idx="46">
                        <c:v>3300</c:v>
                      </c:pt>
                      <c:pt idx="47">
                        <c:v>3350</c:v>
                      </c:pt>
                      <c:pt idx="48">
                        <c:v>3400</c:v>
                      </c:pt>
                      <c:pt idx="49">
                        <c:v>3450</c:v>
                      </c:pt>
                      <c:pt idx="50">
                        <c:v>3500</c:v>
                      </c:pt>
                      <c:pt idx="51">
                        <c:v>3550</c:v>
                      </c:pt>
                      <c:pt idx="52">
                        <c:v>3600</c:v>
                      </c:pt>
                      <c:pt idx="53">
                        <c:v>3650</c:v>
                      </c:pt>
                      <c:pt idx="54">
                        <c:v>3700</c:v>
                      </c:pt>
                      <c:pt idx="55">
                        <c:v>3750</c:v>
                      </c:pt>
                      <c:pt idx="56">
                        <c:v>3800</c:v>
                      </c:pt>
                      <c:pt idx="57">
                        <c:v>3850</c:v>
                      </c:pt>
                      <c:pt idx="58">
                        <c:v>3900</c:v>
                      </c:pt>
                      <c:pt idx="59">
                        <c:v>3950</c:v>
                      </c:pt>
                      <c:pt idx="60">
                        <c:v>4000</c:v>
                      </c:pt>
                      <c:pt idx="61">
                        <c:v>4050</c:v>
                      </c:pt>
                      <c:pt idx="62">
                        <c:v>4100</c:v>
                      </c:pt>
                      <c:pt idx="63">
                        <c:v>4150</c:v>
                      </c:pt>
                      <c:pt idx="64">
                        <c:v>4200</c:v>
                      </c:pt>
                      <c:pt idx="65">
                        <c:v>4250</c:v>
                      </c:pt>
                      <c:pt idx="66">
                        <c:v>4300</c:v>
                      </c:pt>
                      <c:pt idx="67">
                        <c:v>4350</c:v>
                      </c:pt>
                      <c:pt idx="68">
                        <c:v>4400</c:v>
                      </c:pt>
                      <c:pt idx="69">
                        <c:v>4450</c:v>
                      </c:pt>
                      <c:pt idx="70">
                        <c:v>4500</c:v>
                      </c:pt>
                      <c:pt idx="71">
                        <c:v>4550</c:v>
                      </c:pt>
                      <c:pt idx="72">
                        <c:v>4600</c:v>
                      </c:pt>
                      <c:pt idx="73">
                        <c:v>4650</c:v>
                      </c:pt>
                      <c:pt idx="74">
                        <c:v>4700</c:v>
                      </c:pt>
                      <c:pt idx="75">
                        <c:v>4750</c:v>
                      </c:pt>
                      <c:pt idx="76">
                        <c:v>4800</c:v>
                      </c:pt>
                      <c:pt idx="77">
                        <c:v>4850</c:v>
                      </c:pt>
                      <c:pt idx="78">
                        <c:v>4900</c:v>
                      </c:pt>
                      <c:pt idx="79">
                        <c:v>4950</c:v>
                      </c:pt>
                      <c:pt idx="80">
                        <c:v>5000</c:v>
                      </c:pt>
                      <c:pt idx="81">
                        <c:v>5050</c:v>
                      </c:pt>
                      <c:pt idx="82">
                        <c:v>5100</c:v>
                      </c:pt>
                      <c:pt idx="83">
                        <c:v>5150</c:v>
                      </c:pt>
                      <c:pt idx="84">
                        <c:v>5200</c:v>
                      </c:pt>
                      <c:pt idx="85">
                        <c:v>5250</c:v>
                      </c:pt>
                      <c:pt idx="86">
                        <c:v>5300</c:v>
                      </c:pt>
                      <c:pt idx="87">
                        <c:v>5350</c:v>
                      </c:pt>
                      <c:pt idx="88">
                        <c:v>5400</c:v>
                      </c:pt>
                      <c:pt idx="89">
                        <c:v>5450</c:v>
                      </c:pt>
                      <c:pt idx="90">
                        <c:v>5500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1-350D-4D53-96C3-43CE63412A33}"/>
                  </c:ext>
                </c:extLst>
              </c15:ser>
            </c15:filteredScatterSeries>
          </c:ext>
        </c:extLst>
      </c:scatterChart>
      <c:valAx>
        <c:axId val="7758423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586639"/>
        <c:crosses val="autoZero"/>
        <c:crossBetween val="midCat"/>
      </c:valAx>
      <c:valAx>
        <c:axId val="21586639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7584239"/>
        <c:crosses val="autoZero"/>
        <c:crossBetween val="midCat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220577</xdr:colOff>
      <xdr:row>4</xdr:row>
      <xdr:rowOff>1</xdr:rowOff>
    </xdr:from>
    <xdr:to>
      <xdr:col>21</xdr:col>
      <xdr:colOff>217235</xdr:colOff>
      <xdr:row>28</xdr:row>
      <xdr:rowOff>68180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4BE8ACB2-2099-D240-3582-490EFD4BF7F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250658</xdr:colOff>
      <xdr:row>28</xdr:row>
      <xdr:rowOff>150396</xdr:rowOff>
    </xdr:from>
    <xdr:to>
      <xdr:col>21</xdr:col>
      <xdr:colOff>247316</xdr:colOff>
      <xdr:row>53</xdr:row>
      <xdr:rowOff>34759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70E3A6A5-2757-40E2-946C-2E87A2B5E99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250659</xdr:colOff>
      <xdr:row>54</xdr:row>
      <xdr:rowOff>33420</xdr:rowOff>
    </xdr:from>
    <xdr:to>
      <xdr:col>21</xdr:col>
      <xdr:colOff>247317</xdr:colOff>
      <xdr:row>78</xdr:row>
      <xdr:rowOff>101599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FABA49FA-1D80-45AA-AF33-FE92A328238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C08AE-34C8-4591-909E-A5F1DBD1EF30}">
  <dimension ref="A1:N189"/>
  <sheetViews>
    <sheetView tabSelected="1" topLeftCell="G28" zoomScale="68" zoomScaleNormal="39" workbookViewId="0">
      <selection activeCell="J4" sqref="J4"/>
    </sheetView>
  </sheetViews>
  <sheetFormatPr defaultRowHeight="15" x14ac:dyDescent="0.25"/>
  <cols>
    <col min="1" max="1" width="14" customWidth="1"/>
    <col min="2" max="2" width="18.140625" customWidth="1"/>
    <col min="3" max="3" width="22.28515625" customWidth="1"/>
    <col min="4" max="4" width="12.28515625" customWidth="1"/>
    <col min="5" max="5" width="14.140625" bestFit="1" customWidth="1"/>
    <col min="6" max="6" width="18.28515625" customWidth="1"/>
    <col min="7" max="7" width="17.7109375" customWidth="1"/>
    <col min="8" max="8" width="26.5703125" customWidth="1"/>
    <col min="9" max="9" width="19" customWidth="1"/>
    <col min="10" max="10" width="21.5703125" customWidth="1"/>
    <col min="11" max="11" width="32" customWidth="1"/>
    <col min="12" max="12" width="34" customWidth="1"/>
    <col min="13" max="13" width="27.42578125" customWidth="1"/>
  </cols>
  <sheetData>
    <row r="1" spans="1:14" x14ac:dyDescent="0.25">
      <c r="A1" s="1"/>
      <c r="B1" s="1"/>
      <c r="F1" s="1"/>
      <c r="L1" s="3" t="s">
        <v>0</v>
      </c>
      <c r="M1" s="3" t="s">
        <v>1</v>
      </c>
      <c r="N1" s="3" t="s">
        <v>2</v>
      </c>
    </row>
    <row r="2" spans="1:14" x14ac:dyDescent="0.25">
      <c r="A2" s="2"/>
      <c r="B2" s="2"/>
      <c r="F2" s="1"/>
      <c r="L2" s="3" t="s">
        <v>3</v>
      </c>
      <c r="M2" s="3" t="s">
        <v>4</v>
      </c>
      <c r="N2" s="3" t="s">
        <v>5</v>
      </c>
    </row>
    <row r="3" spans="1:14" x14ac:dyDescent="0.25">
      <c r="A3" s="2"/>
      <c r="B3" s="2"/>
      <c r="F3" s="1"/>
      <c r="L3" s="4">
        <v>1018.9</v>
      </c>
      <c r="M3" s="4">
        <v>46</v>
      </c>
      <c r="N3" s="4">
        <v>27</v>
      </c>
    </row>
    <row r="4" spans="1:14" x14ac:dyDescent="0.25">
      <c r="A4" s="6" t="s">
        <v>16</v>
      </c>
      <c r="B4" s="6" t="s">
        <v>17</v>
      </c>
      <c r="C4" s="3" t="s">
        <v>15</v>
      </c>
      <c r="D4" s="3" t="s">
        <v>6</v>
      </c>
      <c r="E4" s="2" t="s">
        <v>9</v>
      </c>
      <c r="F4" s="2" t="s">
        <v>7</v>
      </c>
      <c r="G4" s="2" t="s">
        <v>11</v>
      </c>
      <c r="H4" s="2" t="s">
        <v>12</v>
      </c>
      <c r="I4" s="2" t="s">
        <v>8</v>
      </c>
      <c r="J4" s="2" t="s">
        <v>13</v>
      </c>
      <c r="K4" s="2" t="s">
        <v>14</v>
      </c>
    </row>
    <row r="5" spans="1:14" x14ac:dyDescent="0.25">
      <c r="A5" s="2">
        <v>102.27500000000001</v>
      </c>
      <c r="B5" s="2">
        <v>1000</v>
      </c>
      <c r="C5" s="2">
        <v>7.0400000000000004E-2</v>
      </c>
      <c r="D5" s="2">
        <v>1.2658</v>
      </c>
      <c r="E5" s="1" cm="1">
        <f t="array" ref="E5:E95">G5:G95*2*PI()*B5:B95/1595*4*0.0774</f>
        <v>79891.512466211047</v>
      </c>
      <c r="F5" s="2" cm="1">
        <f t="array" ref="F5:F95">A5:A95/9.81</f>
        <v>10.42558613659531</v>
      </c>
      <c r="G5" s="5">
        <v>65505.913910000003</v>
      </c>
      <c r="H5" s="2" cm="1">
        <f t="array" ref="H5:H95">G5:G95*1.334201126</f>
        <v>87398.064098381059</v>
      </c>
      <c r="I5" cm="1">
        <f t="array" ref="I5:I95">G5:G95*60/2*PI()*B5:B95</f>
        <v>6173786937.1902428</v>
      </c>
      <c r="J5" cm="1">
        <f t="array" ref="J5:J95">C5:C95/_xlfn.ANCHORARRAY(H5)</f>
        <v>8.0550983281223592E-7</v>
      </c>
      <c r="K5" cm="1">
        <f t="array" ref="K5:K95">G5:G95/C5:C95*25</f>
        <v>23262043.29190341</v>
      </c>
      <c r="M5" s="2"/>
    </row>
    <row r="6" spans="1:14" x14ac:dyDescent="0.25">
      <c r="A6" s="1">
        <v>102.756</v>
      </c>
      <c r="B6" s="2">
        <v>1050</v>
      </c>
      <c r="C6" s="2">
        <v>7.2400000000000006E-2</v>
      </c>
      <c r="D6" s="2">
        <v>1.26783</v>
      </c>
      <c r="E6" s="1">
        <v>88494.621486813383</v>
      </c>
      <c r="F6" s="2">
        <v>10.474617737003058</v>
      </c>
      <c r="G6" s="5">
        <v>69104.677410000004</v>
      </c>
      <c r="H6" s="2">
        <v>92199.538412288763</v>
      </c>
      <c r="I6">
        <v>6838610526.718379</v>
      </c>
      <c r="J6">
        <v>7.85253388973043E-7</v>
      </c>
      <c r="K6">
        <v>23862112.365331493</v>
      </c>
    </row>
    <row r="7" spans="1:14" x14ac:dyDescent="0.25">
      <c r="A7" s="1">
        <v>103.68899999999999</v>
      </c>
      <c r="B7" s="2">
        <v>1100</v>
      </c>
      <c r="C7" s="2">
        <v>7.3700000000000002E-2</v>
      </c>
      <c r="D7" s="2">
        <v>1.2734399999999999</v>
      </c>
      <c r="E7" s="1">
        <v>98005.140213241815</v>
      </c>
      <c r="F7" s="2">
        <v>10.5697247706422</v>
      </c>
      <c r="G7" s="5">
        <v>73052.660350000006</v>
      </c>
      <c r="H7" s="2">
        <v>97466.941696265552</v>
      </c>
      <c r="I7">
        <v>7573556135.6647635</v>
      </c>
      <c r="J7">
        <v>7.5615381705183654E-7</v>
      </c>
      <c r="K7">
        <v>24780413.958616015</v>
      </c>
    </row>
    <row r="8" spans="1:14" x14ac:dyDescent="0.25">
      <c r="A8" s="1">
        <v>104.209</v>
      </c>
      <c r="B8" s="2">
        <v>1150</v>
      </c>
      <c r="C8" s="2">
        <v>7.2800000000000004E-2</v>
      </c>
      <c r="D8" s="2">
        <v>1.2847599999999999</v>
      </c>
      <c r="E8" s="1">
        <v>107654.40999648614</v>
      </c>
      <c r="F8" s="2">
        <v>10.622731906218144</v>
      </c>
      <c r="G8" s="5">
        <v>76756.268219999998</v>
      </c>
      <c r="H8" s="2">
        <v>102408.29948668201</v>
      </c>
      <c r="I8">
        <v>8319224028.3137302</v>
      </c>
      <c r="J8">
        <v>7.1087988341674881E-7</v>
      </c>
      <c r="K8">
        <v>26358608.592032969</v>
      </c>
    </row>
    <row r="9" spans="1:14" x14ac:dyDescent="0.25">
      <c r="A9" s="1">
        <v>105.81100000000001</v>
      </c>
      <c r="B9" s="2">
        <v>1200</v>
      </c>
      <c r="C9" s="2">
        <v>7.4399999999999994E-2</v>
      </c>
      <c r="D9" s="2">
        <v>1.2918099999999999</v>
      </c>
      <c r="E9" s="1">
        <v>119021.14318658086</v>
      </c>
      <c r="F9" s="2">
        <v>10.786034658511722</v>
      </c>
      <c r="G9" s="5">
        <v>81324.750260000001</v>
      </c>
      <c r="H9" s="2">
        <v>108503.57336856078</v>
      </c>
      <c r="I9">
        <v>9197612566.9862614</v>
      </c>
      <c r="J9">
        <v>6.8569170295692406E-7</v>
      </c>
      <c r="K9">
        <v>27326865.006720431</v>
      </c>
    </row>
    <row r="10" spans="1:14" x14ac:dyDescent="0.25">
      <c r="A10" s="1">
        <v>107.51</v>
      </c>
      <c r="B10" s="2">
        <v>1250</v>
      </c>
      <c r="C10" s="2">
        <v>7.8950000000000006E-2</v>
      </c>
      <c r="D10" s="2">
        <v>1.2972900000000001</v>
      </c>
      <c r="E10" s="1">
        <v>131220.0107043141</v>
      </c>
      <c r="F10" s="2">
        <v>10.959225280326198</v>
      </c>
      <c r="G10" s="5">
        <v>86073.591140000004</v>
      </c>
      <c r="H10" s="2">
        <v>114839.48221785162</v>
      </c>
      <c r="I10">
        <v>10140306059.756834</v>
      </c>
      <c r="J10">
        <v>6.8748133024695364E-7</v>
      </c>
      <c r="K10">
        <v>27255728.670044329</v>
      </c>
    </row>
    <row r="11" spans="1:14" x14ac:dyDescent="0.25">
      <c r="A11" s="1">
        <v>109.488</v>
      </c>
      <c r="B11" s="2">
        <v>1300</v>
      </c>
      <c r="C11" s="2">
        <v>7.9000000000000001E-2</v>
      </c>
      <c r="D11" s="2">
        <v>1.29895</v>
      </c>
      <c r="E11" s="1">
        <v>144538.77392099414</v>
      </c>
      <c r="F11" s="2">
        <v>11.160856269113149</v>
      </c>
      <c r="G11" s="5">
        <v>91163.477039999998</v>
      </c>
      <c r="H11" s="2">
        <v>121630.41371684313</v>
      </c>
      <c r="I11">
        <v>11169541880.038065</v>
      </c>
      <c r="J11">
        <v>6.4950860221451539E-7</v>
      </c>
      <c r="K11">
        <v>28849201.594936706</v>
      </c>
    </row>
    <row r="12" spans="1:14" x14ac:dyDescent="0.25">
      <c r="A12" s="1">
        <v>111.797</v>
      </c>
      <c r="B12" s="2">
        <v>1350</v>
      </c>
      <c r="C12" s="2">
        <v>7.9600000000000004E-2</v>
      </c>
      <c r="D12" s="2">
        <v>1.2946899999999999</v>
      </c>
      <c r="E12" s="1">
        <v>159158.09926726428</v>
      </c>
      <c r="F12" s="2">
        <v>11.396228338430172</v>
      </c>
      <c r="G12" s="5">
        <v>96666.243610000005</v>
      </c>
      <c r="H12" s="2">
        <v>128972.21107065231</v>
      </c>
      <c r="I12">
        <v>12299281411.399542</v>
      </c>
      <c r="J12">
        <v>6.1718721683692233E-7</v>
      </c>
      <c r="K12">
        <v>30360001.133793972</v>
      </c>
    </row>
    <row r="13" spans="1:14" x14ac:dyDescent="0.25">
      <c r="A13" s="1">
        <v>114.268</v>
      </c>
      <c r="B13" s="2">
        <v>1400</v>
      </c>
      <c r="C13" s="2">
        <v>8.3500000000000005E-2</v>
      </c>
      <c r="D13" s="2">
        <v>1.2855000000000001</v>
      </c>
      <c r="E13" s="1">
        <v>174949.02890873674</v>
      </c>
      <c r="F13" s="2">
        <v>11.648114169215086</v>
      </c>
      <c r="G13" s="5">
        <v>102462.1271</v>
      </c>
      <c r="H13" s="2">
        <v>136705.08534917512</v>
      </c>
      <c r="I13">
        <v>13519559162.278835</v>
      </c>
      <c r="J13">
        <v>6.1080390525869966E-7</v>
      </c>
      <c r="K13">
        <v>30677283.562874246</v>
      </c>
    </row>
    <row r="14" spans="1:14" x14ac:dyDescent="0.25">
      <c r="A14" s="1">
        <v>115.783</v>
      </c>
      <c r="B14" s="2">
        <v>1450</v>
      </c>
      <c r="C14" s="2">
        <v>8.4699999999999998E-2</v>
      </c>
      <c r="D14" s="2">
        <v>1.2781800000000001</v>
      </c>
      <c r="E14" s="1">
        <v>190156.79756172074</v>
      </c>
      <c r="F14" s="2">
        <v>11.802548419979612</v>
      </c>
      <c r="G14" s="1">
        <v>107528.5327</v>
      </c>
      <c r="H14" s="2">
        <v>143464.6894054678</v>
      </c>
      <c r="I14">
        <v>14694771904.600025</v>
      </c>
      <c r="J14">
        <v>5.9038917765064964E-7</v>
      </c>
      <c r="K14">
        <v>31738055.696576152</v>
      </c>
    </row>
    <row r="15" spans="1:14" x14ac:dyDescent="0.25">
      <c r="A15" s="1">
        <v>116.985</v>
      </c>
      <c r="B15" s="2">
        <v>1500</v>
      </c>
      <c r="C15" s="2">
        <v>8.8650000000000007E-2</v>
      </c>
      <c r="D15" s="2">
        <v>1.2795000000000001</v>
      </c>
      <c r="E15" s="1">
        <v>205609.80480733837</v>
      </c>
      <c r="F15" s="2">
        <v>11.925076452599388</v>
      </c>
      <c r="G15" s="1">
        <v>112391.23119999999</v>
      </c>
      <c r="H15" s="2">
        <v>149952.50721956632</v>
      </c>
      <c r="I15">
        <v>15888935981.962439</v>
      </c>
      <c r="J15">
        <v>5.9118718081982596E-7</v>
      </c>
      <c r="K15">
        <v>31695214.664410602</v>
      </c>
    </row>
    <row r="16" spans="1:14" x14ac:dyDescent="0.25">
      <c r="A16" s="1">
        <v>117.788</v>
      </c>
      <c r="B16" s="2">
        <v>1550</v>
      </c>
      <c r="C16" s="2">
        <v>9.3200000000000005E-2</v>
      </c>
      <c r="D16" s="2">
        <v>1.27766</v>
      </c>
      <c r="E16" s="1">
        <v>221052.47214628576</v>
      </c>
      <c r="F16" s="2">
        <v>12.006931702344545</v>
      </c>
      <c r="G16" s="1">
        <v>116934.7375</v>
      </c>
      <c r="H16" s="2">
        <v>156014.45844101443</v>
      </c>
      <c r="I16">
        <v>17082301020.994467</v>
      </c>
      <c r="J16">
        <v>5.9738053082584546E-7</v>
      </c>
      <c r="K16">
        <v>31366614.13626609</v>
      </c>
    </row>
    <row r="17" spans="1:11" x14ac:dyDescent="0.25">
      <c r="A17" s="1">
        <v>118.471</v>
      </c>
      <c r="B17" s="2">
        <v>1600</v>
      </c>
      <c r="C17" s="2">
        <v>9.5899999999999999E-2</v>
      </c>
      <c r="D17" s="2">
        <v>1.2823500000000001</v>
      </c>
      <c r="E17" s="1">
        <v>236909.70410830618</v>
      </c>
      <c r="F17" s="2">
        <v>12.076554536187563</v>
      </c>
      <c r="G17" s="5">
        <v>121406.7224</v>
      </c>
      <c r="H17" s="2">
        <v>161980.9857300494</v>
      </c>
      <c r="I17">
        <v>18307702425.036259</v>
      </c>
      <c r="J17">
        <v>5.9204479814577033E-7</v>
      </c>
      <c r="K17">
        <v>31649301.981230445</v>
      </c>
    </row>
    <row r="18" spans="1:11" x14ac:dyDescent="0.25">
      <c r="A18" s="1">
        <v>118.77200000000001</v>
      </c>
      <c r="B18" s="2">
        <v>1650</v>
      </c>
      <c r="C18" s="2">
        <v>9.8750000000000004E-2</v>
      </c>
      <c r="D18" s="2">
        <v>1.2902800000000001</v>
      </c>
      <c r="E18" s="1">
        <v>252588.19023570383</v>
      </c>
      <c r="F18" s="2">
        <v>12.107237512742099</v>
      </c>
      <c r="G18" s="5">
        <v>125518.8536</v>
      </c>
      <c r="H18" s="2">
        <v>167467.39580734915</v>
      </c>
      <c r="I18">
        <v>19519290863.660252</v>
      </c>
      <c r="J18">
        <v>5.8966701860940055E-7</v>
      </c>
      <c r="K18">
        <v>31776924.962025315</v>
      </c>
    </row>
    <row r="19" spans="1:11" x14ac:dyDescent="0.25">
      <c r="A19" s="1">
        <v>118.65600000000001</v>
      </c>
      <c r="B19" s="2">
        <v>1700</v>
      </c>
      <c r="C19" s="2">
        <v>0.10005</v>
      </c>
      <c r="D19" s="2">
        <v>1.29942</v>
      </c>
      <c r="E19" s="1">
        <v>267866.5217944606</v>
      </c>
      <c r="F19" s="2">
        <v>12.095412844036698</v>
      </c>
      <c r="G19" s="1">
        <v>129196.0941</v>
      </c>
      <c r="H19" s="2">
        <v>172373.57422302195</v>
      </c>
      <c r="I19">
        <v>20699956504.949837</v>
      </c>
      <c r="J19">
        <v>5.8042539554556311E-7</v>
      </c>
      <c r="K19">
        <v>32282882.083958022</v>
      </c>
    </row>
    <row r="20" spans="1:11" x14ac:dyDescent="0.25">
      <c r="A20" s="1">
        <v>118.861</v>
      </c>
      <c r="B20" s="2">
        <v>1750</v>
      </c>
      <c r="C20" s="2">
        <v>0.10305</v>
      </c>
      <c r="D20" s="2">
        <v>1.31053</v>
      </c>
      <c r="E20" s="1">
        <v>284345.57563425176</v>
      </c>
      <c r="F20" s="2">
        <v>12.116309887869521</v>
      </c>
      <c r="G20" s="1">
        <v>133225.7867</v>
      </c>
      <c r="H20" s="2">
        <v>177749.99462737583</v>
      </c>
      <c r="I20">
        <v>21973410520.185638</v>
      </c>
      <c r="J20">
        <v>5.7974685296631197E-7</v>
      </c>
      <c r="K20">
        <v>32320666.351285782</v>
      </c>
    </row>
    <row r="21" spans="1:11" x14ac:dyDescent="0.25">
      <c r="A21" s="1">
        <v>119.584</v>
      </c>
      <c r="B21" s="2">
        <v>1800</v>
      </c>
      <c r="C21" s="2">
        <v>0.10929999999999999</v>
      </c>
      <c r="D21" s="2">
        <v>1.3149</v>
      </c>
      <c r="E21" s="1">
        <v>302655.85045206296</v>
      </c>
      <c r="F21" s="2">
        <v>12.190010193679917</v>
      </c>
      <c r="G21" s="1">
        <v>137865.76509999999</v>
      </c>
      <c r="H21" s="2">
        <v>183940.65903327148</v>
      </c>
      <c r="I21">
        <v>23388376040.263588</v>
      </c>
      <c r="J21">
        <v>5.9421337606618905E-7</v>
      </c>
      <c r="K21">
        <v>31533798.055809695</v>
      </c>
    </row>
    <row r="22" spans="1:11" x14ac:dyDescent="0.25">
      <c r="A22" s="1">
        <v>119.934</v>
      </c>
      <c r="B22" s="2">
        <v>1850</v>
      </c>
      <c r="C22" s="2">
        <v>0.11415</v>
      </c>
      <c r="D22" s="2">
        <v>1.3184899999999999</v>
      </c>
      <c r="E22" s="1">
        <v>320639.36340161139</v>
      </c>
      <c r="F22" s="2">
        <v>12.225688073394494</v>
      </c>
      <c r="G22" s="1">
        <v>142110.1102</v>
      </c>
      <c r="H22" s="2">
        <v>189603.46904482407</v>
      </c>
      <c r="I22">
        <v>24778090340.38615</v>
      </c>
      <c r="J22">
        <v>6.0204594660139819E-7</v>
      </c>
      <c r="K22">
        <v>31123545.816907577</v>
      </c>
    </row>
    <row r="23" spans="1:11" x14ac:dyDescent="0.25">
      <c r="A23" s="1">
        <v>120.176</v>
      </c>
      <c r="B23" s="2">
        <v>1900</v>
      </c>
      <c r="C23" s="2">
        <v>0.11745</v>
      </c>
      <c r="D23" s="2">
        <v>1.3189200000000001</v>
      </c>
      <c r="E23" s="1">
        <v>338887.8937598007</v>
      </c>
      <c r="F23" s="2">
        <v>12.250356778797146</v>
      </c>
      <c r="G23" s="1">
        <v>146245.4357</v>
      </c>
      <c r="H23" s="2">
        <v>195120.82498330058</v>
      </c>
      <c r="I23">
        <v>26188284425.721035</v>
      </c>
      <c r="J23">
        <v>6.0193472434350339E-7</v>
      </c>
      <c r="K23">
        <v>31129296.658152405</v>
      </c>
    </row>
    <row r="24" spans="1:11" x14ac:dyDescent="0.25">
      <c r="A24" s="1">
        <v>120.94799999999999</v>
      </c>
      <c r="B24" s="2">
        <v>1950</v>
      </c>
      <c r="C24" s="2">
        <v>0.12055</v>
      </c>
      <c r="D24" s="2">
        <v>1.31484</v>
      </c>
      <c r="E24" s="1">
        <v>359251.70487888425</v>
      </c>
      <c r="F24" s="2">
        <v>12.329051987767583</v>
      </c>
      <c r="G24" s="1">
        <v>151058.1263</v>
      </c>
      <c r="H24" s="2">
        <v>201541.92220091022</v>
      </c>
      <c r="I24">
        <v>27761941341.173466</v>
      </c>
      <c r="J24">
        <v>5.9813858418908923E-7</v>
      </c>
      <c r="K24">
        <v>31326861.530485276</v>
      </c>
    </row>
    <row r="25" spans="1:11" x14ac:dyDescent="0.25">
      <c r="A25" s="1">
        <v>122.157</v>
      </c>
      <c r="B25" s="2">
        <v>2000</v>
      </c>
      <c r="C25" s="2">
        <v>0.12554999999999999</v>
      </c>
      <c r="D25" s="2">
        <v>1.31653</v>
      </c>
      <c r="E25" s="1">
        <v>381688.73610713496</v>
      </c>
      <c r="F25" s="2">
        <v>12.452293577981651</v>
      </c>
      <c r="G25" s="5">
        <f>2*PI()*B25*F25</f>
        <v>156480.13609972206</v>
      </c>
      <c r="H25" s="2">
        <v>208775.97378088243</v>
      </c>
      <c r="I25">
        <v>29495810760.217068</v>
      </c>
      <c r="J25">
        <v>6.0136230106520323E-7</v>
      </c>
      <c r="K25">
        <v>31158927.93702152</v>
      </c>
    </row>
    <row r="26" spans="1:11" x14ac:dyDescent="0.25">
      <c r="A26" s="1">
        <v>122.845</v>
      </c>
      <c r="B26" s="2">
        <v>2050</v>
      </c>
      <c r="C26" s="2">
        <v>0.12784999999999999</v>
      </c>
      <c r="D26" s="2">
        <v>1.32098</v>
      </c>
      <c r="E26" s="1">
        <v>403270.26508449757</v>
      </c>
      <c r="F26" s="2">
        <v>12.52242609582059</v>
      </c>
      <c r="G26">
        <f>2*PI()*B26*F26</f>
        <v>161295.48349377944</v>
      </c>
      <c r="H26" s="2">
        <v>215200.61569611492</v>
      </c>
      <c r="I26">
        <v>31163569419.078182</v>
      </c>
      <c r="J26">
        <v>5.9409681327555839E-7</v>
      </c>
      <c r="K26">
        <v>31539985.039847367</v>
      </c>
    </row>
    <row r="27" spans="1:11" x14ac:dyDescent="0.25">
      <c r="A27" s="1">
        <v>123.79600000000001</v>
      </c>
      <c r="B27" s="2">
        <v>2100</v>
      </c>
      <c r="C27" s="2">
        <v>0.13089999999999999</v>
      </c>
      <c r="D27" s="2">
        <v>1.32287</v>
      </c>
      <c r="E27" s="1">
        <v>426457.93118338339</v>
      </c>
      <c r="F27" s="2">
        <v>12.619367991845056</v>
      </c>
      <c r="G27" s="1">
        <f>2*PI()*B27*F27</f>
        <v>166508.63785973177</v>
      </c>
      <c r="H27" s="2">
        <v>222156.01212118033</v>
      </c>
      <c r="I27">
        <v>32955445747.940723</v>
      </c>
      <c r="J27">
        <v>5.8922555707651722E-7</v>
      </c>
      <c r="K27">
        <v>31800732.975502633</v>
      </c>
    </row>
    <row r="28" spans="1:11" x14ac:dyDescent="0.25">
      <c r="A28" s="1">
        <v>124.794</v>
      </c>
      <c r="B28" s="2">
        <v>2150</v>
      </c>
      <c r="C28" s="2">
        <v>0.13435</v>
      </c>
      <c r="D28" s="2">
        <v>1.3216399999999999</v>
      </c>
      <c r="E28" s="1">
        <v>450610.82348591753</v>
      </c>
      <c r="F28" s="2">
        <v>12.721100917431192</v>
      </c>
      <c r="G28" s="1" cm="1">
        <f t="array" ref="G28:G95">2*PI()*B28:B95*F28:F95</f>
        <v>171847.42390743771</v>
      </c>
      <c r="H28" s="2">
        <v>229279.02647750272</v>
      </c>
      <c r="I28">
        <v>34821911989.342957</v>
      </c>
      <c r="J28">
        <v>5.8596724726229007E-7</v>
      </c>
      <c r="K28">
        <v>31977563.064279441</v>
      </c>
    </row>
    <row r="29" spans="1:11" x14ac:dyDescent="0.25">
      <c r="A29" s="1">
        <v>125.137</v>
      </c>
      <c r="B29" s="2">
        <v>2200</v>
      </c>
      <c r="C29" s="2">
        <v>0.13769999999999999</v>
      </c>
      <c r="D29" s="2">
        <v>1.3165199999999999</v>
      </c>
      <c r="E29" s="1">
        <v>473109.9640461753</v>
      </c>
      <c r="F29" s="2">
        <v>12.756065239551477</v>
      </c>
      <c r="G29" s="1">
        <v>176327.18771926299</v>
      </c>
      <c r="H29" s="2">
        <v>235255.93239945406</v>
      </c>
      <c r="I29">
        <v>36560581039.421005</v>
      </c>
      <c r="J29">
        <v>5.8531999000217149E-7</v>
      </c>
      <c r="K29">
        <v>32012924.422524147</v>
      </c>
    </row>
    <row r="30" spans="1:11" x14ac:dyDescent="0.25">
      <c r="A30" s="1">
        <v>126.02800000000001</v>
      </c>
      <c r="B30" s="2">
        <v>2250</v>
      </c>
      <c r="C30" s="2">
        <v>0.14105000000000001</v>
      </c>
      <c r="D30" s="2">
        <v>1.3046500000000001</v>
      </c>
      <c r="E30" s="1">
        <v>498382.83299909526</v>
      </c>
      <c r="F30" s="2">
        <v>12.846890927624873</v>
      </c>
      <c r="G30" s="1">
        <v>181618.6417186305</v>
      </c>
      <c r="H30" s="2">
        <v>242315.79628358738</v>
      </c>
      <c r="I30">
        <v>38513595864.028923</v>
      </c>
      <c r="J30">
        <v>5.8209164306781788E-7</v>
      </c>
      <c r="K30">
        <v>32190471.768633548</v>
      </c>
    </row>
    <row r="31" spans="1:11" x14ac:dyDescent="0.25">
      <c r="A31" s="1">
        <v>126.66</v>
      </c>
      <c r="B31" s="2">
        <v>2300</v>
      </c>
      <c r="C31" s="2">
        <v>0.14495</v>
      </c>
      <c r="D31" s="2">
        <v>1.2964599999999999</v>
      </c>
      <c r="E31" s="1">
        <v>523390.87857857952</v>
      </c>
      <c r="F31" s="2">
        <v>12.911314984709479</v>
      </c>
      <c r="G31" s="1">
        <v>186585.62459907669</v>
      </c>
      <c r="H31" s="2">
        <v>248942.75043550142</v>
      </c>
      <c r="I31">
        <v>40446145897.908638</v>
      </c>
      <c r="J31">
        <v>5.8226238661870606E-7</v>
      </c>
      <c r="K31">
        <v>32181032.18335231</v>
      </c>
    </row>
    <row r="32" spans="1:11" x14ac:dyDescent="0.25">
      <c r="A32" s="1">
        <v>126.822</v>
      </c>
      <c r="B32" s="2">
        <v>2350</v>
      </c>
      <c r="C32" s="2">
        <v>0.14985000000000001</v>
      </c>
      <c r="D32" s="2">
        <v>1.2822899999999999</v>
      </c>
      <c r="E32" s="1">
        <v>547093.19932182133</v>
      </c>
      <c r="F32" s="2">
        <v>12.92782874617737</v>
      </c>
      <c r="G32" s="1">
        <v>190885.66753453153</v>
      </c>
      <c r="H32" s="2">
        <v>254679.87256183362</v>
      </c>
      <c r="I32">
        <v>42277793261.545792</v>
      </c>
      <c r="J32">
        <v>5.8838571926651958E-7</v>
      </c>
      <c r="K32">
        <v>31846124.046468385</v>
      </c>
    </row>
    <row r="33" spans="1:11" x14ac:dyDescent="0.25">
      <c r="A33" s="1">
        <v>126.69</v>
      </c>
      <c r="B33" s="2">
        <v>2400</v>
      </c>
      <c r="C33" s="2">
        <v>0.1537</v>
      </c>
      <c r="D33" s="2">
        <v>1.2730399999999999</v>
      </c>
      <c r="E33" s="1">
        <v>570027.50728549832</v>
      </c>
      <c r="F33" s="2">
        <v>12.914373088685014</v>
      </c>
      <c r="G33" s="1">
        <v>194744.15818142673</v>
      </c>
      <c r="H33" s="2">
        <v>259827.87512758165</v>
      </c>
      <c r="I33">
        <v>44050090800.405518</v>
      </c>
      <c r="J33">
        <v>5.9154546033419105E-7</v>
      </c>
      <c r="K33">
        <v>31676017.921507277</v>
      </c>
    </row>
    <row r="34" spans="1:11" x14ac:dyDescent="0.25">
      <c r="A34" s="1">
        <v>126.55200000000001</v>
      </c>
      <c r="B34" s="2">
        <v>2450</v>
      </c>
      <c r="C34" s="2">
        <v>0.15565000000000001</v>
      </c>
      <c r="D34" s="2">
        <v>1.2698400000000001</v>
      </c>
      <c r="E34" s="1">
        <v>593379.00462787726</v>
      </c>
      <c r="F34" s="2">
        <v>12.900305810397553</v>
      </c>
      <c r="G34" s="1">
        <v>198584.7792187327</v>
      </c>
      <c r="H34" s="2">
        <v>264952.03604009456</v>
      </c>
      <c r="I34">
        <v>45854627537.861641</v>
      </c>
      <c r="J34">
        <v>5.8746481939261592E-7</v>
      </c>
      <c r="K34">
        <v>31896045.489677589</v>
      </c>
    </row>
    <row r="35" spans="1:11" x14ac:dyDescent="0.25">
      <c r="A35" s="1">
        <v>126.438</v>
      </c>
      <c r="B35" s="2">
        <v>2500</v>
      </c>
      <c r="C35" s="2">
        <v>0.15959999999999999</v>
      </c>
      <c r="D35" s="2">
        <v>1.2744599999999999</v>
      </c>
      <c r="E35" s="1">
        <v>617289.12915236561</v>
      </c>
      <c r="F35" s="2">
        <v>12.88868501529052</v>
      </c>
      <c r="G35" s="1">
        <v>202454.99079234773</v>
      </c>
      <c r="H35" s="2">
        <v>270115.67667946994</v>
      </c>
      <c r="I35">
        <v>47702333381.687164</v>
      </c>
      <c r="J35">
        <v>5.9085796856354894E-7</v>
      </c>
      <c r="K35">
        <v>31712874.497548204</v>
      </c>
    </row>
    <row r="36" spans="1:11" x14ac:dyDescent="0.25">
      <c r="A36" s="1">
        <v>126.239</v>
      </c>
      <c r="B36" s="2">
        <v>2550</v>
      </c>
      <c r="C36" s="2">
        <v>0.16259999999999999</v>
      </c>
      <c r="D36" s="2">
        <v>1.2787599999999999</v>
      </c>
      <c r="E36" s="1">
        <v>641216.81183677469</v>
      </c>
      <c r="F36" s="2">
        <v>12.868399592252803</v>
      </c>
      <c r="G36" s="1">
        <v>206179.07507464441</v>
      </c>
      <c r="H36" s="2">
        <v>275084.3541222291</v>
      </c>
      <c r="I36">
        <v>49551396069.750755</v>
      </c>
      <c r="J36">
        <v>5.9109141455479295E-7</v>
      </c>
      <c r="K36">
        <v>31700349.796224542</v>
      </c>
    </row>
    <row r="37" spans="1:11" x14ac:dyDescent="0.25">
      <c r="A37" s="1">
        <v>126.161</v>
      </c>
      <c r="B37" s="2">
        <v>2600</v>
      </c>
      <c r="C37" s="2">
        <v>0.16805</v>
      </c>
      <c r="D37" s="2">
        <v>1.27634</v>
      </c>
      <c r="E37" s="1">
        <v>666197.21468979027</v>
      </c>
      <c r="F37" s="2">
        <v>12.860448521916412</v>
      </c>
      <c r="G37" s="1">
        <v>210091.91111127601</v>
      </c>
      <c r="H37" s="2">
        <v>280304.86436815636</v>
      </c>
      <c r="I37">
        <v>51481809953.014313</v>
      </c>
      <c r="J37">
        <v>5.9952580694169031E-7</v>
      </c>
      <c r="K37">
        <v>31254375.351275813</v>
      </c>
    </row>
    <row r="38" spans="1:11" x14ac:dyDescent="0.25">
      <c r="A38" s="1">
        <v>125.84699999999999</v>
      </c>
      <c r="B38" s="2">
        <v>2650</v>
      </c>
      <c r="C38" s="2">
        <v>0.17144999999999999</v>
      </c>
      <c r="D38" s="2">
        <v>1.28027</v>
      </c>
      <c r="E38" s="1">
        <v>690344.0863264323</v>
      </c>
      <c r="F38" s="2">
        <v>12.828440366972476</v>
      </c>
      <c r="G38" s="1">
        <v>213599.19027364606</v>
      </c>
      <c r="H38" s="2">
        <v>284984.28017578681</v>
      </c>
      <c r="I38">
        <v>53347810934.624977</v>
      </c>
      <c r="J38">
        <v>6.0161213065592426E-7</v>
      </c>
      <c r="K38">
        <v>31145988.666323427</v>
      </c>
    </row>
    <row r="39" spans="1:11" x14ac:dyDescent="0.25">
      <c r="A39" s="1">
        <v>124.911</v>
      </c>
      <c r="B39" s="2">
        <v>2700</v>
      </c>
      <c r="C39" s="2">
        <v>0.17465</v>
      </c>
      <c r="D39" s="2">
        <v>1.2837099999999999</v>
      </c>
      <c r="E39" s="1">
        <v>711310.4801786904</v>
      </c>
      <c r="F39" s="2">
        <v>12.73302752293578</v>
      </c>
      <c r="G39" s="1">
        <v>216010.72290966313</v>
      </c>
      <c r="H39" s="2">
        <v>288201.74973414652</v>
      </c>
      <c r="I39">
        <v>54968033715.359062</v>
      </c>
      <c r="J39">
        <v>6.05999096678306E-7</v>
      </c>
      <c r="K39">
        <v>30920515.732846141</v>
      </c>
    </row>
    <row r="40" spans="1:11" x14ac:dyDescent="0.25">
      <c r="A40" s="1">
        <v>123.92700000000001</v>
      </c>
      <c r="B40" s="2">
        <v>2750</v>
      </c>
      <c r="C40" s="2">
        <v>0.1784</v>
      </c>
      <c r="D40" s="2">
        <v>1.2811999999999999</v>
      </c>
      <c r="E40" s="1">
        <v>732086.36477358767</v>
      </c>
      <c r="F40" s="2">
        <v>12.632721712538226</v>
      </c>
      <c r="G40" s="1">
        <v>218277.76149824896</v>
      </c>
      <c r="H40" s="2">
        <v>291226.43517172319</v>
      </c>
      <c r="I40">
        <v>56573534487.106224</v>
      </c>
      <c r="J40">
        <v>6.1258175239073169E-7</v>
      </c>
      <c r="K40">
        <v>30588251.331032645</v>
      </c>
    </row>
    <row r="41" spans="1:11" x14ac:dyDescent="0.25">
      <c r="A41" s="1">
        <v>123.68899999999999</v>
      </c>
      <c r="B41" s="2">
        <v>2800</v>
      </c>
      <c r="C41" s="2">
        <v>0.18004999999999999</v>
      </c>
      <c r="D41" s="2">
        <v>1.2744800000000001</v>
      </c>
      <c r="E41" s="1">
        <v>757492.14729812148</v>
      </c>
      <c r="F41" s="2">
        <v>12.608460754332313</v>
      </c>
      <c r="G41" s="1">
        <v>221819.62700175942</v>
      </c>
      <c r="H41" s="2">
        <v>295951.99611464742</v>
      </c>
      <c r="I41">
        <v>58536820491.303452</v>
      </c>
      <c r="J41">
        <v>6.0837569053006579E-7</v>
      </c>
      <c r="K41">
        <v>30799726.048564207</v>
      </c>
    </row>
    <row r="42" spans="1:11" x14ac:dyDescent="0.25">
      <c r="A42" s="1">
        <v>123.389</v>
      </c>
      <c r="B42" s="2">
        <v>2850</v>
      </c>
      <c r="C42" s="2">
        <v>0.18310000000000001</v>
      </c>
      <c r="D42" s="2">
        <v>1.2603599999999999</v>
      </c>
      <c r="E42" s="1">
        <v>782883.53334229253</v>
      </c>
      <c r="F42" s="2">
        <v>12.577879714576961</v>
      </c>
      <c r="G42" s="1">
        <v>225233.07470159105</v>
      </c>
      <c r="H42" s="2">
        <v>300506.22187930485</v>
      </c>
      <c r="I42">
        <v>60498993976.790543</v>
      </c>
      <c r="J42">
        <v>6.0930518794229885E-7</v>
      </c>
      <c r="K42">
        <v>30752740.947786871</v>
      </c>
    </row>
    <row r="43" spans="1:11" x14ac:dyDescent="0.25">
      <c r="A43" s="1">
        <v>122.51900000000001</v>
      </c>
      <c r="B43" s="2">
        <v>2900</v>
      </c>
      <c r="C43" s="2">
        <v>0.18790000000000001</v>
      </c>
      <c r="D43" s="2">
        <v>1.2531000000000001</v>
      </c>
      <c r="E43" s="1">
        <v>804878.69749403547</v>
      </c>
      <c r="F43" s="2">
        <v>12.489194699286442</v>
      </c>
      <c r="G43" s="1">
        <v>227568.58143587902</v>
      </c>
      <c r="H43" s="2">
        <v>303622.25759397249</v>
      </c>
      <c r="I43">
        <v>62198717175.532303</v>
      </c>
      <c r="J43">
        <v>6.1886108577479405E-7</v>
      </c>
      <c r="K43">
        <v>30277884.704081826</v>
      </c>
    </row>
    <row r="44" spans="1:11" x14ac:dyDescent="0.25">
      <c r="A44" s="1">
        <v>121.837</v>
      </c>
      <c r="B44" s="2">
        <v>2950</v>
      </c>
      <c r="C44" s="2">
        <v>0.19255</v>
      </c>
      <c r="D44" s="2">
        <v>1.23943</v>
      </c>
      <c r="E44" s="1">
        <v>828236.22721946379</v>
      </c>
      <c r="F44" s="2">
        <v>12.41967380224261</v>
      </c>
      <c r="G44" s="1">
        <v>230203.58026493125</v>
      </c>
      <c r="H44" s="2">
        <v>307137.87599870266</v>
      </c>
      <c r="I44">
        <v>64003720078.248306</v>
      </c>
      <c r="J44">
        <v>6.2691714388496109E-7</v>
      </c>
      <c r="K44">
        <v>29888805.539461341</v>
      </c>
    </row>
    <row r="45" spans="1:11" x14ac:dyDescent="0.25">
      <c r="A45" s="1">
        <v>121.709</v>
      </c>
      <c r="B45" s="2">
        <v>3000</v>
      </c>
      <c r="C45" s="2">
        <v>0.19900000000000001</v>
      </c>
      <c r="D45" s="2">
        <v>1.2273499999999999</v>
      </c>
      <c r="E45" s="1">
        <v>855650.08441139199</v>
      </c>
      <c r="F45" s="2">
        <v>12.406625891946993</v>
      </c>
      <c r="G45" s="1">
        <v>233859.38854786553</v>
      </c>
      <c r="H45" s="2">
        <v>312015.45952623367</v>
      </c>
      <c r="I45">
        <v>66122184333.147781</v>
      </c>
      <c r="J45">
        <v>6.3778891053078881E-7</v>
      </c>
      <c r="K45">
        <v>29379320.169329841</v>
      </c>
    </row>
    <row r="46" spans="1:11" x14ac:dyDescent="0.25">
      <c r="A46" s="1">
        <v>121.123</v>
      </c>
      <c r="B46" s="2">
        <v>3050</v>
      </c>
      <c r="C46" s="2">
        <v>0.20605000000000001</v>
      </c>
      <c r="D46" s="2">
        <v>1.2193000000000001</v>
      </c>
      <c r="E46" s="1">
        <v>880151.21257592842</v>
      </c>
      <c r="F46" s="2">
        <v>12.346890927624873</v>
      </c>
      <c r="G46" s="1">
        <v>236612.30118069469</v>
      </c>
      <c r="H46" s="2">
        <v>315688.39866073395</v>
      </c>
      <c r="I46">
        <v>68015561243.149506</v>
      </c>
      <c r="J46">
        <v>6.5270057713283011E-7</v>
      </c>
      <c r="K46">
        <v>28708117.10515587</v>
      </c>
    </row>
    <row r="47" spans="1:11" x14ac:dyDescent="0.25">
      <c r="A47" s="1">
        <v>121.124</v>
      </c>
      <c r="B47" s="2">
        <v>3100</v>
      </c>
      <c r="C47" s="2">
        <v>0.21004999999999999</v>
      </c>
      <c r="D47" s="2">
        <v>1.20692</v>
      </c>
      <c r="E47" s="1">
        <v>909252.6723770072</v>
      </c>
      <c r="F47" s="2">
        <v>12.346992864424056</v>
      </c>
      <c r="G47" s="1">
        <v>240493.17687616131</v>
      </c>
      <c r="H47" s="2">
        <v>320866.26738349156</v>
      </c>
      <c r="I47">
        <v>70264438587.273575</v>
      </c>
      <c r="J47">
        <v>6.5463409947345243E-7</v>
      </c>
      <c r="K47">
        <v>28623325.026917558</v>
      </c>
    </row>
    <row r="48" spans="1:11" x14ac:dyDescent="0.25">
      <c r="A48" s="1">
        <v>120.851</v>
      </c>
      <c r="B48" s="2">
        <v>3150</v>
      </c>
      <c r="C48" s="2">
        <v>0.21604999999999999</v>
      </c>
      <c r="D48" s="2">
        <v>1.1927399999999999</v>
      </c>
      <c r="E48" s="1">
        <v>936703.94635728851</v>
      </c>
      <c r="F48" s="2">
        <v>12.319164118246686</v>
      </c>
      <c r="G48" s="1">
        <v>243821.31160117986</v>
      </c>
      <c r="H48" s="2">
        <v>325306.66848109104</v>
      </c>
      <c r="I48">
        <v>72385794304.257523</v>
      </c>
      <c r="J48">
        <v>6.6414254896394244E-7</v>
      </c>
      <c r="K48">
        <v>28213528.303769946</v>
      </c>
    </row>
    <row r="49" spans="1:11" x14ac:dyDescent="0.25">
      <c r="A49" s="1">
        <v>120.596</v>
      </c>
      <c r="B49" s="2">
        <v>3200</v>
      </c>
      <c r="C49" s="2">
        <v>0.21795</v>
      </c>
      <c r="D49" s="2">
        <v>1.1848099999999999</v>
      </c>
      <c r="E49" s="1">
        <v>964636.86189178436</v>
      </c>
      <c r="F49" s="2">
        <v>12.293170234454639</v>
      </c>
      <c r="G49" s="1">
        <v>247168.85310650503</v>
      </c>
      <c r="H49" s="2">
        <v>329772.96212682762</v>
      </c>
      <c r="I49">
        <v>74544369899.098648</v>
      </c>
      <c r="J49">
        <v>6.6090924675679882E-7</v>
      </c>
      <c r="K49">
        <v>28351554.611895505</v>
      </c>
    </row>
    <row r="50" spans="1:11" x14ac:dyDescent="0.25">
      <c r="A50" s="1">
        <v>120.84</v>
      </c>
      <c r="B50" s="2">
        <v>3250</v>
      </c>
      <c r="C50" s="2">
        <v>0.22305</v>
      </c>
      <c r="D50" s="2">
        <v>1.17378</v>
      </c>
      <c r="E50" s="1">
        <v>997030.47374874994</v>
      </c>
      <c r="F50" s="2">
        <v>12.318042813455657</v>
      </c>
      <c r="G50" s="1">
        <v>251538.77326081946</v>
      </c>
      <c r="H50" s="2">
        <v>335603.314517244</v>
      </c>
      <c r="I50">
        <v>77047655311.494965</v>
      </c>
      <c r="J50">
        <v>6.6462394842807553E-7</v>
      </c>
      <c r="K50">
        <v>28193092.721454769</v>
      </c>
    </row>
    <row r="51" spans="1:11" x14ac:dyDescent="0.25">
      <c r="A51" s="1">
        <v>121.633</v>
      </c>
      <c r="B51" s="2">
        <v>3300</v>
      </c>
      <c r="C51" s="2">
        <v>0.22550000000000001</v>
      </c>
      <c r="D51" s="2">
        <v>1.1611800000000001</v>
      </c>
      <c r="E51" s="1">
        <v>1034690.0962773918</v>
      </c>
      <c r="F51" s="2">
        <v>12.398878695208969</v>
      </c>
      <c r="G51" s="1">
        <v>257084.69306268869</v>
      </c>
      <c r="H51" s="2">
        <v>343002.68696160364</v>
      </c>
      <c r="I51">
        <v>79957882924.536835</v>
      </c>
      <c r="J51">
        <v>6.574292522240297E-7</v>
      </c>
      <c r="K51">
        <v>28501628.942648415</v>
      </c>
    </row>
    <row r="52" spans="1:11" x14ac:dyDescent="0.25">
      <c r="A52" s="1">
        <v>122.181</v>
      </c>
      <c r="B52" s="2">
        <v>3350</v>
      </c>
      <c r="C52" s="2">
        <v>0.22850000000000001</v>
      </c>
      <c r="D52" s="2">
        <v>1.1510400000000001</v>
      </c>
      <c r="E52" s="1">
        <v>1071085.8535135472</v>
      </c>
      <c r="F52" s="2">
        <v>12.454740061162079</v>
      </c>
      <c r="G52" s="1">
        <v>262155.72318606579</v>
      </c>
      <c r="H52" s="2">
        <v>349768.46106219327</v>
      </c>
      <c r="I52">
        <v>82770442652.815308</v>
      </c>
      <c r="J52">
        <v>6.5328931975764912E-7</v>
      </c>
      <c r="K52">
        <v>28682245.425171312</v>
      </c>
    </row>
    <row r="53" spans="1:11" x14ac:dyDescent="0.25">
      <c r="A53" s="1">
        <v>122.93300000000001</v>
      </c>
      <c r="B53" s="2">
        <v>3400</v>
      </c>
      <c r="C53" s="2">
        <v>0.23419999999999999</v>
      </c>
      <c r="D53" s="2">
        <v>1.14117</v>
      </c>
      <c r="E53" s="1">
        <v>1110087.7447385811</v>
      </c>
      <c r="F53" s="2">
        <v>12.531396534148827</v>
      </c>
      <c r="G53" s="1">
        <v>267706.09437813732</v>
      </c>
      <c r="H53" s="2">
        <v>357173.77255637309</v>
      </c>
      <c r="I53">
        <v>85784396940.796341</v>
      </c>
      <c r="J53">
        <v>6.5570324025691433E-7</v>
      </c>
      <c r="K53">
        <v>28576653.968631227</v>
      </c>
    </row>
    <row r="54" spans="1:11" x14ac:dyDescent="0.25">
      <c r="A54" s="1">
        <v>123.47499999999999</v>
      </c>
      <c r="B54" s="2">
        <v>3450</v>
      </c>
      <c r="C54" s="2">
        <v>0.23605000000000001</v>
      </c>
      <c r="D54" s="2">
        <v>1.12669</v>
      </c>
      <c r="E54" s="1">
        <v>1148016.7349447554</v>
      </c>
      <c r="F54" s="2">
        <v>12.586646279306828</v>
      </c>
      <c r="G54" s="1">
        <v>272840.59684238507</v>
      </c>
      <c r="H54" s="2">
        <v>364024.23152562219</v>
      </c>
      <c r="I54">
        <v>88715440515.352966</v>
      </c>
      <c r="J54">
        <v>6.4844584386791132E-7</v>
      </c>
      <c r="K54">
        <v>28896483.461383719</v>
      </c>
    </row>
    <row r="55" spans="1:11" x14ac:dyDescent="0.25">
      <c r="A55" s="1">
        <v>123.428</v>
      </c>
      <c r="B55" s="2">
        <v>3500</v>
      </c>
      <c r="C55" s="2">
        <v>0.24195</v>
      </c>
      <c r="D55" s="2">
        <v>1.11975</v>
      </c>
      <c r="E55" s="1">
        <v>1181083.9681165125</v>
      </c>
      <c r="F55" s="2">
        <v>12.581855249745157</v>
      </c>
      <c r="G55" s="1">
        <v>276689.44814790686</v>
      </c>
      <c r="H55" s="2">
        <v>369159.37327125593</v>
      </c>
      <c r="I55">
        <v>91270781450.864212</v>
      </c>
      <c r="J55">
        <v>6.554079823464666E-7</v>
      </c>
      <c r="K55">
        <v>28589527.603627492</v>
      </c>
    </row>
    <row r="56" spans="1:11" x14ac:dyDescent="0.25">
      <c r="A56" s="1">
        <v>124.205</v>
      </c>
      <c r="B56" s="2">
        <v>3550</v>
      </c>
      <c r="C56" s="2">
        <v>0.24545</v>
      </c>
      <c r="D56" s="2">
        <v>1.10622</v>
      </c>
      <c r="E56" s="1">
        <v>1222719.333363669</v>
      </c>
      <c r="F56" s="2">
        <v>12.661060142711518</v>
      </c>
      <c r="G56" s="1">
        <v>282408.84407010739</v>
      </c>
      <c r="H56" s="2">
        <v>376790.19775069569</v>
      </c>
      <c r="I56">
        <v>94488243057.899796</v>
      </c>
      <c r="J56">
        <v>6.5142352817363554E-7</v>
      </c>
      <c r="K56">
        <v>28764396.421889123</v>
      </c>
    </row>
    <row r="57" spans="1:11" x14ac:dyDescent="0.25">
      <c r="A57" s="1">
        <v>124.066</v>
      </c>
      <c r="B57" s="2">
        <v>3600</v>
      </c>
      <c r="C57" s="2">
        <v>0.25505</v>
      </c>
      <c r="D57" s="2">
        <v>1.09697</v>
      </c>
      <c r="E57" s="1">
        <v>1255997.5027033382</v>
      </c>
      <c r="F57" s="2">
        <v>12.646890927624872</v>
      </c>
      <c r="G57" s="1">
        <v>286065.93332863942</v>
      </c>
      <c r="H57" s="2">
        <v>381669.49035731162</v>
      </c>
      <c r="I57">
        <v>97059884535.456604</v>
      </c>
      <c r="J57">
        <v>6.6824833119678259E-7</v>
      </c>
      <c r="K57">
        <v>28040181.66326597</v>
      </c>
    </row>
    <row r="58" spans="1:11" x14ac:dyDescent="0.25">
      <c r="A58" s="1">
        <v>123.967</v>
      </c>
      <c r="B58" s="2">
        <v>3650</v>
      </c>
      <c r="C58" s="2">
        <v>0.25755</v>
      </c>
      <c r="D58" s="2">
        <v>1.0940099999999999</v>
      </c>
      <c r="E58" s="1">
        <v>1290098.333643307</v>
      </c>
      <c r="F58" s="2">
        <v>12.636799184505605</v>
      </c>
      <c r="G58" s="1">
        <v>289807.63102540578</v>
      </c>
      <c r="H58" s="2">
        <v>386661.66763748892</v>
      </c>
      <c r="I58">
        <v>99695098941.912552</v>
      </c>
      <c r="J58">
        <v>6.6608619771811366E-7</v>
      </c>
      <c r="K58">
        <v>28131200.837255463</v>
      </c>
    </row>
    <row r="59" spans="1:11" x14ac:dyDescent="0.25">
      <c r="A59" s="1">
        <v>123.815</v>
      </c>
      <c r="B59" s="2">
        <v>3700</v>
      </c>
      <c r="C59" s="2">
        <v>0.26445000000000002</v>
      </c>
      <c r="D59" s="2">
        <v>1.09659</v>
      </c>
      <c r="E59" s="1">
        <v>1324060.117079918</v>
      </c>
      <c r="F59" s="2">
        <v>12.62130479102956</v>
      </c>
      <c r="G59" s="1">
        <v>293417.38823559933</v>
      </c>
      <c r="H59" s="2">
        <v>391477.80977191578</v>
      </c>
      <c r="I59">
        <v>102319568156.1274</v>
      </c>
      <c r="J59">
        <v>6.7551721553279062E-7</v>
      </c>
      <c r="K59">
        <v>27738456.06311205</v>
      </c>
    </row>
    <row r="60" spans="1:11" x14ac:dyDescent="0.25">
      <c r="A60" s="1">
        <v>123.767</v>
      </c>
      <c r="B60" s="2">
        <v>3750</v>
      </c>
      <c r="C60" s="2">
        <v>0.2651</v>
      </c>
      <c r="D60" s="2">
        <v>1.0980799999999999</v>
      </c>
      <c r="E60" s="1">
        <v>1359560.0468810946</v>
      </c>
      <c r="F60" s="2">
        <v>12.616411824668704</v>
      </c>
      <c r="G60" s="1">
        <v>297267.20027281949</v>
      </c>
      <c r="H60" s="2">
        <v>396614.23332686326</v>
      </c>
      <c r="I60">
        <v>105062900909.65825</v>
      </c>
      <c r="J60">
        <v>6.6840768112707161E-7</v>
      </c>
      <c r="K60">
        <v>28033496.819390748</v>
      </c>
    </row>
    <row r="61" spans="1:11" x14ac:dyDescent="0.25">
      <c r="A61" s="1">
        <v>123.509</v>
      </c>
      <c r="B61" s="2">
        <v>3800</v>
      </c>
      <c r="C61" s="2">
        <v>0.26929999999999998</v>
      </c>
      <c r="D61" s="2">
        <v>1.09907</v>
      </c>
      <c r="E61" s="1">
        <v>1393146.5141527758</v>
      </c>
      <c r="F61" s="2">
        <v>12.590112130479103</v>
      </c>
      <c r="G61" s="1">
        <v>300602.82870508515</v>
      </c>
      <c r="H61" s="2">
        <v>401064.63253710972</v>
      </c>
      <c r="I61">
        <v>107658366767.13553</v>
      </c>
      <c r="J61">
        <v>6.7146284701402132E-7</v>
      </c>
      <c r="K61">
        <v>27905943.994159408</v>
      </c>
    </row>
    <row r="62" spans="1:11" x14ac:dyDescent="0.25">
      <c r="A62" s="1">
        <v>122.672</v>
      </c>
      <c r="B62" s="2">
        <v>3850</v>
      </c>
      <c r="C62" s="2">
        <v>0.27374999999999999</v>
      </c>
      <c r="D62" s="2">
        <v>1.1053299999999999</v>
      </c>
      <c r="E62" s="1">
        <v>1420358.2523375123</v>
      </c>
      <c r="F62" s="2">
        <v>12.504791029561671</v>
      </c>
      <c r="G62" s="1">
        <v>302494.18917522801</v>
      </c>
      <c r="H62" s="2">
        <v>403588.08780604618</v>
      </c>
      <c r="I62">
        <v>109761211844.88046</v>
      </c>
      <c r="J62">
        <v>6.7829058456144782E-7</v>
      </c>
      <c r="K62">
        <v>27625040.107326757</v>
      </c>
    </row>
    <row r="63" spans="1:11" x14ac:dyDescent="0.25">
      <c r="A63" s="1">
        <v>122.157</v>
      </c>
      <c r="B63" s="2">
        <v>3900</v>
      </c>
      <c r="C63" s="2">
        <v>0.27589999999999998</v>
      </c>
      <c r="D63" s="2">
        <v>1.11704</v>
      </c>
      <c r="E63" s="1">
        <v>1451371.4190473808</v>
      </c>
      <c r="F63" s="2">
        <v>12.452293577981651</v>
      </c>
      <c r="G63" s="1">
        <v>305136.26539445802</v>
      </c>
      <c r="H63" s="2">
        <v>407113.14887272072</v>
      </c>
      <c r="I63">
        <v>112157820415.72542</v>
      </c>
      <c r="J63">
        <v>6.7769857290032402E-7</v>
      </c>
      <c r="K63">
        <v>27649172.290182859</v>
      </c>
    </row>
    <row r="64" spans="1:11" x14ac:dyDescent="0.25">
      <c r="A64" s="1">
        <v>121.184</v>
      </c>
      <c r="B64" s="2">
        <v>3950</v>
      </c>
      <c r="C64" s="2">
        <v>0.28284999999999999</v>
      </c>
      <c r="D64" s="2">
        <v>1.12259</v>
      </c>
      <c r="E64" s="1">
        <v>1476965.900528502</v>
      </c>
      <c r="F64" s="2">
        <v>12.353109072375126</v>
      </c>
      <c r="G64" s="1">
        <v>306586.65001506027</v>
      </c>
      <c r="H64" s="2">
        <v>409048.25366666133</v>
      </c>
      <c r="I64">
        <v>114135688534.05818</v>
      </c>
      <c r="J64">
        <v>6.9148321124602109E-7</v>
      </c>
      <c r="K64">
        <v>27097989.218230534</v>
      </c>
    </row>
    <row r="65" spans="1:11" x14ac:dyDescent="0.25">
      <c r="A65" s="1">
        <v>120.004</v>
      </c>
      <c r="B65" s="2">
        <v>4000</v>
      </c>
      <c r="C65" s="2">
        <v>0.28455000000000003</v>
      </c>
      <c r="D65" s="2">
        <v>1.1246100000000001</v>
      </c>
      <c r="E65" s="1">
        <v>1499846.1025663898</v>
      </c>
      <c r="F65" s="2">
        <v>12.23282364933741</v>
      </c>
      <c r="G65" s="1">
        <v>307444.39127534314</v>
      </c>
      <c r="H65" s="2">
        <v>410192.65302194736</v>
      </c>
      <c r="I65">
        <v>115903804922.16046</v>
      </c>
      <c r="J65">
        <v>6.9369843146550744E-7</v>
      </c>
      <c r="K65">
        <v>27011455.919464339</v>
      </c>
    </row>
    <row r="66" spans="1:11" x14ac:dyDescent="0.25">
      <c r="A66" s="1">
        <v>118.73399999999999</v>
      </c>
      <c r="B66" s="2">
        <v>4050</v>
      </c>
      <c r="C66" s="2">
        <v>0.28710000000000002</v>
      </c>
      <c r="D66" s="2">
        <v>1.1222000000000001</v>
      </c>
      <c r="E66" s="1">
        <v>1521304.4627411303</v>
      </c>
      <c r="F66" s="2">
        <v>12.103363914373087</v>
      </c>
      <c r="G66" s="1">
        <v>307993.09717265813</v>
      </c>
      <c r="H66" s="2">
        <v>410924.73704798787</v>
      </c>
      <c r="I66">
        <v>117562045449.2298</v>
      </c>
      <c r="J66">
        <v>6.9866808715989382E-7</v>
      </c>
      <c r="K66">
        <v>26819322.289503492</v>
      </c>
    </row>
    <row r="67" spans="1:11" x14ac:dyDescent="0.25">
      <c r="A67" s="1">
        <v>117.44199999999999</v>
      </c>
      <c r="B67" s="2">
        <v>4100</v>
      </c>
      <c r="C67" s="2">
        <v>0.28894999999999998</v>
      </c>
      <c r="D67" s="2">
        <v>1.1239399999999999</v>
      </c>
      <c r="E67" s="1">
        <v>1542134.1193228397</v>
      </c>
      <c r="F67" s="2">
        <v>11.971661569826706</v>
      </c>
      <c r="G67" s="1">
        <v>308402.68912005279</v>
      </c>
      <c r="H67" s="2">
        <v>411471.21508540236</v>
      </c>
      <c r="I67">
        <v>119171701565.88805</v>
      </c>
      <c r="J67">
        <v>7.0223624255229459E-7</v>
      </c>
      <c r="K67">
        <v>26683049.759478524</v>
      </c>
    </row>
    <row r="68" spans="1:11" x14ac:dyDescent="0.25">
      <c r="A68" s="1">
        <v>116.5</v>
      </c>
      <c r="B68" s="2">
        <v>4150</v>
      </c>
      <c r="C68" s="2">
        <v>0.29304999999999998</v>
      </c>
      <c r="D68" s="2">
        <v>1.12233</v>
      </c>
      <c r="E68" s="1">
        <v>1567303.5335899657</v>
      </c>
      <c r="F68" s="2">
        <v>11.875637104994903</v>
      </c>
      <c r="G68" s="1">
        <v>309659.83857172786</v>
      </c>
      <c r="H68" s="2">
        <v>413148.50529937755</v>
      </c>
      <c r="I68">
        <v>121116721709.10831</v>
      </c>
      <c r="J68">
        <v>7.0930911340862474E-7</v>
      </c>
      <c r="K68">
        <v>26416979.915690828</v>
      </c>
    </row>
    <row r="69" spans="1:11" x14ac:dyDescent="0.25">
      <c r="A69" s="1">
        <v>115.931</v>
      </c>
      <c r="B69" s="2">
        <v>4200</v>
      </c>
      <c r="C69" s="2">
        <v>0.2949</v>
      </c>
      <c r="D69" s="2">
        <v>1.1217900000000001</v>
      </c>
      <c r="E69" s="1">
        <v>1597456.9265572659</v>
      </c>
      <c r="F69" s="2">
        <v>11.817635066258919</v>
      </c>
      <c r="G69" s="1">
        <v>311860.04225849884</v>
      </c>
      <c r="H69" s="2">
        <v>416084.01953569672</v>
      </c>
      <c r="I69">
        <v>123446889431.14529</v>
      </c>
      <c r="J69">
        <v>7.0875108428599454E-7</v>
      </c>
      <c r="K69">
        <v>26437779.099567555</v>
      </c>
    </row>
    <row r="70" spans="1:11" x14ac:dyDescent="0.25">
      <c r="A70" s="1">
        <v>115.03400000000001</v>
      </c>
      <c r="B70" s="2">
        <v>4250</v>
      </c>
      <c r="C70" s="2">
        <v>0.29715000000000003</v>
      </c>
      <c r="D70" s="2">
        <v>1.12456</v>
      </c>
      <c r="E70" s="1">
        <v>1623061.8714596813</v>
      </c>
      <c r="F70" s="2">
        <v>11.726197757390418</v>
      </c>
      <c r="G70" s="1">
        <v>313130.96219785017</v>
      </c>
      <c r="H70" s="2">
        <v>417779.68234983512</v>
      </c>
      <c r="I70">
        <v>125425566132.66432</v>
      </c>
      <c r="J70">
        <v>7.1126005536855252E-7</v>
      </c>
      <c r="K70">
        <v>26344519.787804991</v>
      </c>
    </row>
    <row r="71" spans="1:11" x14ac:dyDescent="0.25">
      <c r="A71" s="1">
        <v>114.39100000000001</v>
      </c>
      <c r="B71" s="2">
        <v>4300</v>
      </c>
      <c r="C71" s="2">
        <v>0.30220000000000002</v>
      </c>
      <c r="D71" s="2">
        <v>1.1227799999999999</v>
      </c>
      <c r="E71" s="1">
        <v>1652189.1343935637</v>
      </c>
      <c r="F71" s="2">
        <v>11.660652395514781</v>
      </c>
      <c r="G71" s="1">
        <v>315043.97115559573</v>
      </c>
      <c r="H71" s="2">
        <v>420332.02105530736</v>
      </c>
      <c r="I71">
        <v>127676437468.88246</v>
      </c>
      <c r="J71">
        <v>7.189554563111348E-7</v>
      </c>
      <c r="K71">
        <v>26062538.977133993</v>
      </c>
    </row>
    <row r="72" spans="1:11" x14ac:dyDescent="0.25">
      <c r="A72" s="1">
        <v>114.01600000000001</v>
      </c>
      <c r="B72" s="2">
        <v>4350</v>
      </c>
      <c r="C72" s="2">
        <v>0.30604999999999999</v>
      </c>
      <c r="D72" s="2">
        <v>1.1194299999999999</v>
      </c>
      <c r="E72" s="1">
        <v>1685292.5794393518</v>
      </c>
      <c r="F72" s="2">
        <v>11.622426095820591</v>
      </c>
      <c r="G72" s="1">
        <v>317662.47742382635</v>
      </c>
      <c r="H72" s="2">
        <v>423825.63506681868</v>
      </c>
      <c r="I72">
        <v>130234576754.15535</v>
      </c>
      <c r="J72">
        <v>7.2211299807702607E-7</v>
      </c>
      <c r="K72">
        <v>25948576.819459759</v>
      </c>
    </row>
    <row r="73" spans="1:11" x14ac:dyDescent="0.25">
      <c r="A73" s="1">
        <v>113.871</v>
      </c>
      <c r="B73" s="2">
        <v>4400</v>
      </c>
      <c r="C73" s="2">
        <v>0.30919999999999997</v>
      </c>
      <c r="D73" s="2">
        <v>1.1198600000000001</v>
      </c>
      <c r="E73" s="1">
        <v>1722064.767923221</v>
      </c>
      <c r="F73" s="2">
        <v>11.607645259938836</v>
      </c>
      <c r="G73" s="1">
        <v>320905.13905208209</v>
      </c>
      <c r="H73" s="2">
        <v>428151.99786247447</v>
      </c>
      <c r="I73">
        <v>133076226009.57065</v>
      </c>
      <c r="J73">
        <v>7.2217343733922562E-7</v>
      </c>
      <c r="K73">
        <v>25946405.162684519</v>
      </c>
    </row>
    <row r="74" spans="1:11" x14ac:dyDescent="0.25">
      <c r="A74" s="1">
        <v>113.985</v>
      </c>
      <c r="B74" s="2">
        <v>4450</v>
      </c>
      <c r="C74" s="2">
        <v>0.30990000000000001</v>
      </c>
      <c r="D74" s="2">
        <v>1.11873</v>
      </c>
      <c r="E74" s="1">
        <v>1763188.3980510002</v>
      </c>
      <c r="F74" s="2">
        <v>11.619266055045872</v>
      </c>
      <c r="G74" s="1">
        <v>324876.70781987259</v>
      </c>
      <c r="H74" s="2">
        <v>433450.869384447</v>
      </c>
      <c r="I74">
        <v>136254142194.34816</v>
      </c>
      <c r="J74">
        <v>7.1495992254000026E-7</v>
      </c>
      <c r="K74">
        <v>26208188.756040059</v>
      </c>
    </row>
    <row r="75" spans="1:11" x14ac:dyDescent="0.25">
      <c r="A75" s="1">
        <v>113.306</v>
      </c>
      <c r="B75" s="2">
        <v>4500</v>
      </c>
      <c r="C75" s="2">
        <v>0.31445000000000001</v>
      </c>
      <c r="D75" s="2">
        <v>1.1156299999999999</v>
      </c>
      <c r="E75" s="1">
        <v>1792292.6738755032</v>
      </c>
      <c r="F75" s="2">
        <v>11.550050968399592</v>
      </c>
      <c r="G75" s="1">
        <v>326569.99743820651</v>
      </c>
      <c r="H75" s="2">
        <v>435710.05829987221</v>
      </c>
      <c r="I75">
        <v>138503237152.68549</v>
      </c>
      <c r="J75">
        <v>7.2169552666967259E-7</v>
      </c>
      <c r="K75">
        <v>25963587.012101009</v>
      </c>
    </row>
    <row r="76" spans="1:11" x14ac:dyDescent="0.25">
      <c r="A76" s="1">
        <v>113.074</v>
      </c>
      <c r="B76" s="2">
        <v>4550</v>
      </c>
      <c r="C76" s="2">
        <v>0.31709999999999999</v>
      </c>
      <c r="D76" s="2">
        <v>1.1095299999999999</v>
      </c>
      <c r="E76" s="1">
        <v>1828590.8525801525</v>
      </c>
      <c r="F76" s="2">
        <v>11.526401630988786</v>
      </c>
      <c r="G76" s="1">
        <v>329522.45404478203</v>
      </c>
      <c r="H76" s="2">
        <v>439649.22922883142</v>
      </c>
      <c r="I76">
        <v>141308256291.92557</v>
      </c>
      <c r="J76">
        <v>7.2125680865223072E-7</v>
      </c>
      <c r="K76">
        <v>25979379.852158785</v>
      </c>
    </row>
    <row r="77" spans="1:11" x14ac:dyDescent="0.25">
      <c r="A77" s="1">
        <v>112.19499999999999</v>
      </c>
      <c r="B77" s="2">
        <v>4600</v>
      </c>
      <c r="C77" s="2">
        <v>0.31940000000000002</v>
      </c>
      <c r="D77" s="2">
        <v>1.1056900000000001</v>
      </c>
      <c r="E77" s="1">
        <v>1854471.4865663585</v>
      </c>
      <c r="F77" s="2">
        <v>11.436799184505606</v>
      </c>
      <c r="G77" s="1">
        <v>330553.83154734585</v>
      </c>
      <c r="H77" s="2">
        <v>441025.29425408313</v>
      </c>
      <c r="I77">
        <v>143308237455.10376</v>
      </c>
      <c r="J77">
        <v>7.2422149967658667E-7</v>
      </c>
      <c r="K77">
        <v>25873030.02092563</v>
      </c>
    </row>
    <row r="78" spans="1:11" x14ac:dyDescent="0.25">
      <c r="A78" s="1">
        <v>111.06100000000001</v>
      </c>
      <c r="B78" s="2">
        <v>4650</v>
      </c>
      <c r="C78" s="2">
        <v>0.32055</v>
      </c>
      <c r="D78" s="2">
        <v>1.09782</v>
      </c>
      <c r="E78" s="1">
        <v>1875851.6054245348</v>
      </c>
      <c r="F78" s="2">
        <v>11.321202854230377</v>
      </c>
      <c r="G78" s="1">
        <v>330769.45176484453</v>
      </c>
      <c r="H78" s="2">
        <v>441312.97499105823</v>
      </c>
      <c r="I78">
        <v>144960431717.64209</v>
      </c>
      <c r="J78">
        <v>7.2635525843420969E-7</v>
      </c>
      <c r="K78">
        <v>25797024.782783069</v>
      </c>
    </row>
    <row r="79" spans="1:11" x14ac:dyDescent="0.25">
      <c r="A79" s="1">
        <v>109.973</v>
      </c>
      <c r="B79" s="2">
        <v>4700</v>
      </c>
      <c r="C79" s="2">
        <v>0.32069999999999999</v>
      </c>
      <c r="D79" s="2">
        <v>1.09558</v>
      </c>
      <c r="E79" s="1">
        <v>1897635.4389307424</v>
      </c>
      <c r="F79" s="2">
        <v>11.210295616717634</v>
      </c>
      <c r="G79" s="1">
        <v>331050.91412806977</v>
      </c>
      <c r="H79" s="2">
        <v>441688.502393</v>
      </c>
      <c r="I79">
        <v>146643823890.23904</v>
      </c>
      <c r="J79">
        <v>7.2607731073482097E-7</v>
      </c>
      <c r="K79">
        <v>25806900.072347194</v>
      </c>
    </row>
    <row r="80" spans="1:11" x14ac:dyDescent="0.25">
      <c r="A80" s="1">
        <v>108.654</v>
      </c>
      <c r="B80" s="2">
        <v>4750</v>
      </c>
      <c r="C80" s="2">
        <v>0.32485000000000003</v>
      </c>
      <c r="D80" s="2">
        <v>1.0882700000000001</v>
      </c>
      <c r="E80" s="1">
        <v>1914978.6319817239</v>
      </c>
      <c r="F80" s="2">
        <v>11.075840978593272</v>
      </c>
      <c r="G80" s="1">
        <v>330559.91618143534</v>
      </c>
      <c r="H80" s="2">
        <v>441033.41237973666</v>
      </c>
      <c r="I80">
        <v>147984056105.17682</v>
      </c>
      <c r="J80">
        <v>7.3656550928231968E-7</v>
      </c>
      <c r="K80">
        <v>25439427.134172332</v>
      </c>
    </row>
    <row r="81" spans="1:11" x14ac:dyDescent="0.25">
      <c r="A81" s="1">
        <v>107.07599999999999</v>
      </c>
      <c r="B81" s="2">
        <v>4800</v>
      </c>
      <c r="C81" s="2">
        <v>0.32455000000000001</v>
      </c>
      <c r="D81" s="2">
        <v>1.08396</v>
      </c>
      <c r="E81" s="1">
        <v>1927106.0184735027</v>
      </c>
      <c r="F81" s="2">
        <v>10.914984709480121</v>
      </c>
      <c r="G81" s="1">
        <v>329188.18346253765</v>
      </c>
      <c r="H81" s="2">
        <v>439203.2450416123</v>
      </c>
      <c r="I81">
        <v>148921225749.28473</v>
      </c>
      <c r="J81">
        <v>7.3895173513403923E-7</v>
      </c>
      <c r="K81">
        <v>25357278.035937268</v>
      </c>
    </row>
    <row r="82" spans="1:11" x14ac:dyDescent="0.25">
      <c r="A82" s="1">
        <v>105.24</v>
      </c>
      <c r="B82" s="2">
        <v>4850</v>
      </c>
      <c r="C82" s="2">
        <v>0.32569999999999999</v>
      </c>
      <c r="D82" s="2">
        <v>1.0822099999999999</v>
      </c>
      <c r="E82" s="1">
        <v>1933727.665164968</v>
      </c>
      <c r="F82" s="2">
        <v>10.727828746177369</v>
      </c>
      <c r="G82" s="1">
        <v>326913.93938621419</v>
      </c>
      <c r="H82" s="2">
        <v>436168.94603418268</v>
      </c>
      <c r="I82">
        <v>149432927613.28119</v>
      </c>
      <c r="J82">
        <v>7.4672899792933631E-7</v>
      </c>
      <c r="K82">
        <v>25093179.258997098</v>
      </c>
    </row>
    <row r="83" spans="1:11" x14ac:dyDescent="0.25">
      <c r="A83" s="1">
        <v>103.63200000000001</v>
      </c>
      <c r="B83" s="2">
        <v>4900</v>
      </c>
      <c r="C83" s="2">
        <v>0.32769999999999999</v>
      </c>
      <c r="D83" s="2">
        <v>1.0846</v>
      </c>
      <c r="E83" s="1">
        <v>1943645.395018528</v>
      </c>
      <c r="F83" s="2">
        <v>10.563914373088686</v>
      </c>
      <c r="G83" s="1">
        <v>325237.65471894102</v>
      </c>
      <c r="H83" s="2">
        <v>433932.4451436103</v>
      </c>
      <c r="I83">
        <v>150199341330.16241</v>
      </c>
      <c r="J83">
        <v>7.5518667402606281E-7</v>
      </c>
      <c r="K83">
        <v>24812149.42927533</v>
      </c>
    </row>
    <row r="84" spans="1:11" x14ac:dyDescent="0.25">
      <c r="A84" s="1">
        <v>102.33499999999999</v>
      </c>
      <c r="B84" s="2">
        <v>4950</v>
      </c>
      <c r="C84" s="2">
        <v>0.32845000000000002</v>
      </c>
      <c r="D84" s="2">
        <v>1.08823</v>
      </c>
      <c r="E84" s="1">
        <v>1958689.4572667822</v>
      </c>
      <c r="F84" s="2">
        <v>10.43170234454638</v>
      </c>
      <c r="G84" s="1">
        <v>324444.37855561706</v>
      </c>
      <c r="H84" s="2">
        <v>432874.05519327451</v>
      </c>
      <c r="I84">
        <v>151361903311.07159</v>
      </c>
      <c r="J84">
        <v>7.5876573349573921E-7</v>
      </c>
      <c r="K84">
        <v>24695111.779237103</v>
      </c>
    </row>
    <row r="85" spans="1:11" x14ac:dyDescent="0.25">
      <c r="A85" s="1">
        <v>101.10599999999999</v>
      </c>
      <c r="B85" s="2">
        <v>5000</v>
      </c>
      <c r="C85" s="2">
        <v>0.32869999999999999</v>
      </c>
      <c r="D85" s="2">
        <v>1.08687</v>
      </c>
      <c r="E85" s="1">
        <v>1974458.1436618443</v>
      </c>
      <c r="F85" s="2">
        <v>10.306422018348623</v>
      </c>
      <c r="G85" s="1">
        <v>323785.79697640124</v>
      </c>
      <c r="H85" s="2">
        <v>431995.37490872189</v>
      </c>
      <c r="I85">
        <v>152580462167.66675</v>
      </c>
      <c r="J85">
        <v>7.6088777586901801E-7</v>
      </c>
      <c r="K85">
        <v>24626239.502312236</v>
      </c>
    </row>
    <row r="86" spans="1:11" x14ac:dyDescent="0.25">
      <c r="A86" s="1">
        <v>99.314899999999994</v>
      </c>
      <c r="B86" s="2">
        <v>5050</v>
      </c>
      <c r="C86" s="2">
        <v>0.32984999999999998</v>
      </c>
      <c r="D86" s="2">
        <v>1.0891</v>
      </c>
      <c r="E86" s="1">
        <v>1978464.034430302</v>
      </c>
      <c r="F86" s="2">
        <v>10.123843017329255</v>
      </c>
      <c r="G86" s="1">
        <v>321230.40757831291</v>
      </c>
      <c r="H86" s="2">
        <v>428585.971496424</v>
      </c>
      <c r="I86">
        <v>152890025916.48895</v>
      </c>
      <c r="J86">
        <v>7.6962388397435485E-7</v>
      </c>
      <c r="K86">
        <v>24346703.621215168</v>
      </c>
    </row>
    <row r="87" spans="1:11" x14ac:dyDescent="0.25">
      <c r="A87" s="1">
        <v>97.581500000000005</v>
      </c>
      <c r="B87" s="2">
        <v>5100</v>
      </c>
      <c r="C87" s="2">
        <v>0.32969999999999999</v>
      </c>
      <c r="D87" s="2">
        <v>1.09185</v>
      </c>
      <c r="E87" s="1">
        <v>1982617.0462139349</v>
      </c>
      <c r="F87" s="2">
        <v>9.9471457696228338</v>
      </c>
      <c r="G87" s="1">
        <v>318748.77675514563</v>
      </c>
      <c r="H87" s="2">
        <v>425274.97685783793</v>
      </c>
      <c r="I87">
        <v>153210958755.38885</v>
      </c>
      <c r="J87">
        <v>7.7526310726298151E-7</v>
      </c>
      <c r="K87">
        <v>24169606.972637672</v>
      </c>
    </row>
    <row r="88" spans="1:11" x14ac:dyDescent="0.25">
      <c r="A88" s="1">
        <v>95.848600000000005</v>
      </c>
      <c r="B88" s="2">
        <v>5150</v>
      </c>
      <c r="C88" s="2">
        <v>0.33095000000000002</v>
      </c>
      <c r="D88" s="2">
        <v>1.0940700000000001</v>
      </c>
      <c r="E88" s="1">
        <v>1985780.4274943881</v>
      </c>
      <c r="F88" s="2">
        <v>9.7704994903160038</v>
      </c>
      <c r="G88" s="1">
        <v>316157.77303299966</v>
      </c>
      <c r="H88" s="2">
        <v>421818.05677428056</v>
      </c>
      <c r="I88">
        <v>153455415787.47815</v>
      </c>
      <c r="J88">
        <v>7.8457997396042002E-7</v>
      </c>
      <c r="K88">
        <v>23882593.521151204</v>
      </c>
    </row>
    <row r="89" spans="1:11" x14ac:dyDescent="0.25">
      <c r="A89" s="1">
        <v>94.803299999999993</v>
      </c>
      <c r="B89" s="2">
        <v>5200</v>
      </c>
      <c r="C89" s="2">
        <v>0.33379999999999999</v>
      </c>
      <c r="D89" s="2">
        <v>1.0934600000000001</v>
      </c>
      <c r="E89" s="1">
        <v>2002447.4886343826</v>
      </c>
      <c r="F89" s="2">
        <v>9.6639449541284392</v>
      </c>
      <c r="G89" s="1">
        <v>315745.85611489497</v>
      </c>
      <c r="H89" s="2">
        <v>421268.47675832681</v>
      </c>
      <c r="I89">
        <v>154743398467.62793</v>
      </c>
      <c r="J89">
        <v>7.9236880615563908E-7</v>
      </c>
      <c r="K89">
        <v>23647832.243476257</v>
      </c>
    </row>
    <row r="90" spans="1:11" x14ac:dyDescent="0.25">
      <c r="A90" s="1">
        <v>93.0976</v>
      </c>
      <c r="B90" s="2">
        <v>5250</v>
      </c>
      <c r="C90" s="2">
        <v>0.33129999999999998</v>
      </c>
      <c r="D90" s="2">
        <v>1.0880399999999999</v>
      </c>
      <c r="E90" s="1">
        <v>2004417.0396326492</v>
      </c>
      <c r="F90" s="2">
        <v>9.4900713557594294</v>
      </c>
      <c r="G90" s="1">
        <v>313046.35375961586</v>
      </c>
      <c r="H90" s="2">
        <v>417666.7976762738</v>
      </c>
      <c r="I90">
        <v>154895599719.67422</v>
      </c>
      <c r="J90">
        <v>7.9321603211750815E-7</v>
      </c>
      <c r="K90">
        <v>23622574.234803494</v>
      </c>
    </row>
    <row r="91" spans="1:11" x14ac:dyDescent="0.25">
      <c r="A91" s="1">
        <v>91.788600000000002</v>
      </c>
      <c r="B91" s="2">
        <v>5300</v>
      </c>
      <c r="C91" s="2">
        <v>0.33239999999999997</v>
      </c>
      <c r="D91" s="2">
        <v>1.0833900000000001</v>
      </c>
      <c r="E91" s="1">
        <v>2014055.7089857485</v>
      </c>
      <c r="F91" s="2">
        <v>9.3566360856269117</v>
      </c>
      <c r="G91" s="1">
        <v>311584.23540253786</v>
      </c>
      <c r="H91" s="2">
        <v>415716.03771791508</v>
      </c>
      <c r="I91">
        <v>155640448441.4859</v>
      </c>
      <c r="J91">
        <v>7.9958425906471915E-7</v>
      </c>
      <c r="K91">
        <v>23434434.070587989</v>
      </c>
    </row>
    <row r="92" spans="1:11" x14ac:dyDescent="0.25">
      <c r="A92" s="1">
        <v>90.593800000000002</v>
      </c>
      <c r="B92" s="2">
        <v>5350</v>
      </c>
      <c r="C92" s="2">
        <v>0.33079999999999998</v>
      </c>
      <c r="D92" s="2">
        <v>1.0800700000000001</v>
      </c>
      <c r="E92" s="1">
        <v>2025522.3271029352</v>
      </c>
      <c r="F92" s="2">
        <v>9.2348419979612633</v>
      </c>
      <c r="G92" s="1">
        <v>310429.59602307621</v>
      </c>
      <c r="H92" s="2">
        <v>414175.51655771339</v>
      </c>
      <c r="I92">
        <v>156526555800.83243</v>
      </c>
      <c r="J92">
        <v>7.9869520716564275E-7</v>
      </c>
      <c r="K92">
        <v>23460519.651078917</v>
      </c>
    </row>
    <row r="93" spans="1:11" x14ac:dyDescent="0.25">
      <c r="A93" s="1">
        <v>89.6374</v>
      </c>
      <c r="B93" s="2">
        <v>5400</v>
      </c>
      <c r="C93" s="2">
        <v>0.33879999999999999</v>
      </c>
      <c r="D93" s="2">
        <v>1.0789500000000001</v>
      </c>
      <c r="E93" s="1">
        <v>2041774.4485583925</v>
      </c>
      <c r="F93" s="2">
        <v>9.1373496432212029</v>
      </c>
      <c r="G93" s="1">
        <v>310022.96953419055</v>
      </c>
      <c r="H93" s="2">
        <v>413632.99503838073</v>
      </c>
      <c r="I93">
        <v>157782473132.29825</v>
      </c>
      <c r="J93">
        <v>8.1908359358170391E-7</v>
      </c>
      <c r="K93">
        <v>22876547.338709455</v>
      </c>
    </row>
    <row r="94" spans="1:11" x14ac:dyDescent="0.25">
      <c r="A94" s="1">
        <v>88.925600000000003</v>
      </c>
      <c r="B94" s="2">
        <v>5450</v>
      </c>
      <c r="C94" s="2">
        <v>0.34379999999999999</v>
      </c>
      <c r="D94" s="2">
        <v>1.0792299999999999</v>
      </c>
      <c r="E94" s="1">
        <v>2063245.0062936784</v>
      </c>
      <c r="F94" s="2">
        <v>9.0647910295616718</v>
      </c>
      <c r="G94" s="1">
        <v>310408.90186229389</v>
      </c>
      <c r="H94" s="2">
        <v>414147.90638509596</v>
      </c>
      <c r="I94">
        <v>159441656251.86133</v>
      </c>
      <c r="J94">
        <v>8.3013820593920167E-7</v>
      </c>
      <c r="K94">
        <v>22571909.675850339</v>
      </c>
    </row>
    <row r="95" spans="1:11" x14ac:dyDescent="0.25">
      <c r="A95" s="1">
        <v>88.647400000000005</v>
      </c>
      <c r="B95" s="2">
        <v>5500</v>
      </c>
      <c r="C95" s="2">
        <v>0.3488</v>
      </c>
      <c r="D95" s="2">
        <v>1.0836600000000001</v>
      </c>
      <c r="E95" s="1">
        <v>2094702.617270817</v>
      </c>
      <c r="F95" s="2">
        <v>9.0364322120285419</v>
      </c>
      <c r="G95" s="1">
        <v>312276.67957168131</v>
      </c>
      <c r="H95" s="2">
        <v>416639.89750807837</v>
      </c>
      <c r="I95">
        <v>161872610200.91827</v>
      </c>
      <c r="J95">
        <v>8.371737850507632E-7</v>
      </c>
      <c r="K95">
        <v>22382216.139025323</v>
      </c>
    </row>
    <row r="96" spans="1:11" x14ac:dyDescent="0.25">
      <c r="E96" s="1"/>
    </row>
    <row r="99" spans="4:5" x14ac:dyDescent="0.25">
      <c r="D99" s="2"/>
      <c r="E99" t="s">
        <v>10</v>
      </c>
    </row>
    <row r="100" spans="4:5" x14ac:dyDescent="0.25">
      <c r="D100" s="2"/>
    </row>
    <row r="101" spans="4:5" x14ac:dyDescent="0.25">
      <c r="D101" s="2"/>
    </row>
    <row r="102" spans="4:5" x14ac:dyDescent="0.25">
      <c r="D102" s="2"/>
    </row>
    <row r="103" spans="4:5" x14ac:dyDescent="0.25">
      <c r="D103" s="2"/>
    </row>
    <row r="104" spans="4:5" x14ac:dyDescent="0.25">
      <c r="D104" s="2"/>
    </row>
    <row r="105" spans="4:5" x14ac:dyDescent="0.25">
      <c r="D105" s="2"/>
    </row>
    <row r="106" spans="4:5" x14ac:dyDescent="0.25">
      <c r="D106" s="2"/>
    </row>
    <row r="107" spans="4:5" x14ac:dyDescent="0.25">
      <c r="D107" s="2"/>
    </row>
    <row r="108" spans="4:5" x14ac:dyDescent="0.25">
      <c r="D108" s="2"/>
    </row>
    <row r="109" spans="4:5" x14ac:dyDescent="0.25">
      <c r="D109" s="2"/>
    </row>
    <row r="110" spans="4:5" x14ac:dyDescent="0.25">
      <c r="D110" s="2"/>
    </row>
    <row r="111" spans="4:5" x14ac:dyDescent="0.25">
      <c r="D111" s="2"/>
    </row>
    <row r="112" spans="4:5" x14ac:dyDescent="0.25">
      <c r="D112" s="2"/>
    </row>
    <row r="113" spans="4:4" x14ac:dyDescent="0.25">
      <c r="D113" s="2"/>
    </row>
    <row r="114" spans="4:4" x14ac:dyDescent="0.25">
      <c r="D114" s="2"/>
    </row>
    <row r="115" spans="4:4" x14ac:dyDescent="0.25">
      <c r="D115" s="2"/>
    </row>
    <row r="116" spans="4:4" x14ac:dyDescent="0.25">
      <c r="D116" s="2"/>
    </row>
    <row r="117" spans="4:4" x14ac:dyDescent="0.25">
      <c r="D117" s="2"/>
    </row>
    <row r="118" spans="4:4" x14ac:dyDescent="0.25">
      <c r="D118" s="2"/>
    </row>
    <row r="119" spans="4:4" x14ac:dyDescent="0.25">
      <c r="D119" s="2"/>
    </row>
    <row r="120" spans="4:4" x14ac:dyDescent="0.25">
      <c r="D120" s="2"/>
    </row>
    <row r="121" spans="4:4" x14ac:dyDescent="0.25">
      <c r="D121" s="2"/>
    </row>
    <row r="122" spans="4:4" x14ac:dyDescent="0.25">
      <c r="D122" s="2"/>
    </row>
    <row r="123" spans="4:4" x14ac:dyDescent="0.25">
      <c r="D123" s="2"/>
    </row>
    <row r="124" spans="4:4" x14ac:dyDescent="0.25">
      <c r="D124" s="2"/>
    </row>
    <row r="125" spans="4:4" x14ac:dyDescent="0.25">
      <c r="D125" s="2"/>
    </row>
    <row r="126" spans="4:4" x14ac:dyDescent="0.25">
      <c r="D126" s="2"/>
    </row>
    <row r="127" spans="4:4" x14ac:dyDescent="0.25">
      <c r="D127" s="2"/>
    </row>
    <row r="128" spans="4:4" x14ac:dyDescent="0.25">
      <c r="D128" s="2"/>
    </row>
    <row r="129" spans="4:4" x14ac:dyDescent="0.25">
      <c r="D129" s="2"/>
    </row>
    <row r="130" spans="4:4" x14ac:dyDescent="0.25">
      <c r="D130" s="2"/>
    </row>
    <row r="131" spans="4:4" x14ac:dyDescent="0.25">
      <c r="D131" s="2"/>
    </row>
    <row r="132" spans="4:4" x14ac:dyDescent="0.25">
      <c r="D132" s="2"/>
    </row>
    <row r="133" spans="4:4" x14ac:dyDescent="0.25">
      <c r="D133" s="2"/>
    </row>
    <row r="134" spans="4:4" x14ac:dyDescent="0.25">
      <c r="D134" s="2"/>
    </row>
    <row r="135" spans="4:4" x14ac:dyDescent="0.25">
      <c r="D135" s="2"/>
    </row>
    <row r="136" spans="4:4" x14ac:dyDescent="0.25">
      <c r="D136" s="2"/>
    </row>
    <row r="137" spans="4:4" x14ac:dyDescent="0.25">
      <c r="D137" s="2"/>
    </row>
    <row r="138" spans="4:4" x14ac:dyDescent="0.25">
      <c r="D138" s="2"/>
    </row>
    <row r="139" spans="4:4" x14ac:dyDescent="0.25">
      <c r="D139" s="2"/>
    </row>
    <row r="140" spans="4:4" x14ac:dyDescent="0.25">
      <c r="D140" s="2"/>
    </row>
    <row r="141" spans="4:4" x14ac:dyDescent="0.25">
      <c r="D141" s="2"/>
    </row>
    <row r="142" spans="4:4" x14ac:dyDescent="0.25">
      <c r="D142" s="2"/>
    </row>
    <row r="143" spans="4:4" x14ac:dyDescent="0.25">
      <c r="D143" s="2"/>
    </row>
    <row r="144" spans="4:4" x14ac:dyDescent="0.25">
      <c r="D144" s="2"/>
    </row>
    <row r="145" spans="4:4" x14ac:dyDescent="0.25">
      <c r="D145" s="2"/>
    </row>
    <row r="146" spans="4:4" x14ac:dyDescent="0.25">
      <c r="D146" s="2"/>
    </row>
    <row r="147" spans="4:4" x14ac:dyDescent="0.25">
      <c r="D147" s="2"/>
    </row>
    <row r="148" spans="4:4" x14ac:dyDescent="0.25">
      <c r="D148" s="2"/>
    </row>
    <row r="149" spans="4:4" x14ac:dyDescent="0.25">
      <c r="D149" s="2"/>
    </row>
    <row r="150" spans="4:4" x14ac:dyDescent="0.25">
      <c r="D150" s="2"/>
    </row>
    <row r="151" spans="4:4" x14ac:dyDescent="0.25">
      <c r="D151" s="2"/>
    </row>
    <row r="152" spans="4:4" x14ac:dyDescent="0.25">
      <c r="D152" s="2"/>
    </row>
    <row r="153" spans="4:4" x14ac:dyDescent="0.25">
      <c r="D153" s="2"/>
    </row>
    <row r="154" spans="4:4" x14ac:dyDescent="0.25">
      <c r="D154" s="2"/>
    </row>
    <row r="155" spans="4:4" x14ac:dyDescent="0.25">
      <c r="D155" s="2"/>
    </row>
    <row r="156" spans="4:4" x14ac:dyDescent="0.25">
      <c r="D156" s="2"/>
    </row>
    <row r="157" spans="4:4" x14ac:dyDescent="0.25">
      <c r="D157" s="2"/>
    </row>
    <row r="158" spans="4:4" x14ac:dyDescent="0.25">
      <c r="D158" s="2"/>
    </row>
    <row r="159" spans="4:4" x14ac:dyDescent="0.25">
      <c r="D159" s="2"/>
    </row>
    <row r="160" spans="4:4" x14ac:dyDescent="0.25">
      <c r="D160" s="2"/>
    </row>
    <row r="161" spans="4:4" x14ac:dyDescent="0.25">
      <c r="D161" s="2"/>
    </row>
    <row r="162" spans="4:4" x14ac:dyDescent="0.25">
      <c r="D162" s="2"/>
    </row>
    <row r="163" spans="4:4" x14ac:dyDescent="0.25">
      <c r="D163" s="2"/>
    </row>
    <row r="164" spans="4:4" x14ac:dyDescent="0.25">
      <c r="D164" s="2"/>
    </row>
    <row r="165" spans="4:4" x14ac:dyDescent="0.25">
      <c r="D165" s="2"/>
    </row>
    <row r="166" spans="4:4" x14ac:dyDescent="0.25">
      <c r="D166" s="2"/>
    </row>
    <row r="167" spans="4:4" x14ac:dyDescent="0.25">
      <c r="D167" s="2"/>
    </row>
    <row r="168" spans="4:4" x14ac:dyDescent="0.25">
      <c r="D168" s="2"/>
    </row>
    <row r="169" spans="4:4" x14ac:dyDescent="0.25">
      <c r="D169" s="2"/>
    </row>
    <row r="170" spans="4:4" x14ac:dyDescent="0.25">
      <c r="D170" s="2"/>
    </row>
    <row r="171" spans="4:4" x14ac:dyDescent="0.25">
      <c r="D171" s="2"/>
    </row>
    <row r="172" spans="4:4" x14ac:dyDescent="0.25">
      <c r="D172" s="2"/>
    </row>
    <row r="173" spans="4:4" x14ac:dyDescent="0.25">
      <c r="D173" s="2"/>
    </row>
    <row r="174" spans="4:4" x14ac:dyDescent="0.25">
      <c r="D174" s="2"/>
    </row>
    <row r="175" spans="4:4" x14ac:dyDescent="0.25">
      <c r="D175" s="2"/>
    </row>
    <row r="176" spans="4:4" x14ac:dyDescent="0.25">
      <c r="D176" s="2"/>
    </row>
    <row r="177" spans="4:4" x14ac:dyDescent="0.25">
      <c r="D177" s="2"/>
    </row>
    <row r="178" spans="4:4" x14ac:dyDescent="0.25">
      <c r="D178" s="2"/>
    </row>
    <row r="179" spans="4:4" x14ac:dyDescent="0.25">
      <c r="D179" s="2"/>
    </row>
    <row r="180" spans="4:4" x14ac:dyDescent="0.25">
      <c r="D180" s="2"/>
    </row>
    <row r="181" spans="4:4" x14ac:dyDescent="0.25">
      <c r="D181" s="2"/>
    </row>
    <row r="182" spans="4:4" x14ac:dyDescent="0.25">
      <c r="D182" s="2"/>
    </row>
    <row r="183" spans="4:4" x14ac:dyDescent="0.25">
      <c r="D183" s="2"/>
    </row>
    <row r="184" spans="4:4" x14ac:dyDescent="0.25">
      <c r="D184" s="2"/>
    </row>
    <row r="185" spans="4:4" x14ac:dyDescent="0.25">
      <c r="D185" s="2"/>
    </row>
    <row r="186" spans="4:4" x14ac:dyDescent="0.25">
      <c r="D186" s="2"/>
    </row>
    <row r="187" spans="4:4" x14ac:dyDescent="0.25">
      <c r="D187" s="2"/>
    </row>
    <row r="188" spans="4:4" x14ac:dyDescent="0.25">
      <c r="D188" s="2"/>
    </row>
    <row r="189" spans="4:4" x14ac:dyDescent="0.25">
      <c r="D189" s="2"/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6C48B67E562FF45ADD1FE43E2BC7706" ma:contentTypeVersion="14" ma:contentTypeDescription="Create a new document." ma:contentTypeScope="" ma:versionID="2524b6e2ee3160bd4986d3b8141f7698">
  <xsd:schema xmlns:xsd="http://www.w3.org/2001/XMLSchema" xmlns:xs="http://www.w3.org/2001/XMLSchema" xmlns:p="http://schemas.microsoft.com/office/2006/metadata/properties" xmlns:ns3="ad7316b1-23f1-480c-8fa6-cbf037f4db9c" xmlns:ns4="bd2b2a82-bc2e-4fcc-b8ad-fd63686c78d2" targetNamespace="http://schemas.microsoft.com/office/2006/metadata/properties" ma:root="true" ma:fieldsID="2328fcfef1a9d60c6b4fc36c5824f6a7" ns3:_="" ns4:_="">
    <xsd:import namespace="ad7316b1-23f1-480c-8fa6-cbf037f4db9c"/>
    <xsd:import namespace="bd2b2a82-bc2e-4fcc-b8ad-fd63686c78d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_activity" minOccurs="0"/>
                <xsd:element ref="ns4:SharedWithDetails" minOccurs="0"/>
                <xsd:element ref="ns4:SharingHintHash" minOccurs="0"/>
                <xsd:element ref="ns4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7316b1-23f1-480c-8fa6-cbf037f4db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2b2a82-bc2e-4fcc-b8ad-fd63686c78d2" elementFormDefault="qualified">
    <xsd:import namespace="http://schemas.microsoft.com/office/2006/documentManagement/types"/>
    <xsd:import namespace="http://schemas.microsoft.com/office/infopath/2007/PartnerControls"/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  <xsd:element name="SharedWithUsers" ma:index="2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d7316b1-23f1-480c-8fa6-cbf037f4db9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2CD8E4C-8BDB-4B7A-94E4-1D9F741443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d7316b1-23f1-480c-8fa6-cbf037f4db9c"/>
    <ds:schemaRef ds:uri="bd2b2a82-bc2e-4fcc-b8ad-fd63686c78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6C81798-E0D9-41FE-BB9F-6E53A5784F0A}">
  <ds:schemaRefs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bd2b2a82-bc2e-4fcc-b8ad-fd63686c78d2"/>
    <ds:schemaRef ds:uri="http://purl.org/dc/terms/"/>
    <ds:schemaRef ds:uri="http://purl.org/dc/elements/1.1/"/>
    <ds:schemaRef ds:uri="http://schemas.microsoft.com/office/infopath/2007/PartnerControls"/>
    <ds:schemaRef ds:uri="ad7316b1-23f1-480c-8fa6-cbf037f4db9c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A0292AF-7C11-4FD0-803E-8D7DF706C1D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Angel Stanley (2300932)</dc:creator>
  <cp:keywords/>
  <dc:description/>
  <cp:lastModifiedBy>Angel Stanley (2300932)</cp:lastModifiedBy>
  <cp:revision/>
  <dcterms:created xsi:type="dcterms:W3CDTF">2024-03-15T12:39:18Z</dcterms:created>
  <dcterms:modified xsi:type="dcterms:W3CDTF">2024-07-18T13:46:48Z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0x01010096C48B67E562FF45ADD1FE43E2BC7706</vt:lpwstr>
  </property>
</Properties>
</file>