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2411257\Downloads\"/>
    </mc:Choice>
  </mc:AlternateContent>
  <xr:revisionPtr revIDLastSave="0" documentId="13_ncr:1_{E24F8AC0-ED09-4D58-8975-C63DC2D75E37}" xr6:coauthVersionLast="47" xr6:coauthVersionMax="47" xr10:uidLastSave="{00000000-0000-0000-0000-000000000000}"/>
  <bookViews>
    <workbookView xWindow="-120" yWindow="-120" windowWidth="29040" windowHeight="1584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<sst xmlns="http://schemas.openxmlformats.org/spreadsheetml/2006/main" count="318" uniqueCount="204">
  <si>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</si>
  <si>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</si>
  <si>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</si>
  <si>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</si>
  <si>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</si>
  <si>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</si>
  <si>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</si>
  <si>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</si>
  <si>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</si>
  <si>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</si>
  <si>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</si>
  <si>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</si>
  <si>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</si>
  <si>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</si>
  <si>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</si>
  <si>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</si>
  <si>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</si>
  <si>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</si>
  <si>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</si>
  <si>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</si>
  <si>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</si>
  <si>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</si>
  <si>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</si>
  <si>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</si>
  <si>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</si>
  <si>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</si>
  <si>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</si>
  <si>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</si>
  <si>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</si>
  <si>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</si>
  <si>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</si>
  <si>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</si>
  <si>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</si>
  <si>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</si>
  <si>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</si>
  <si>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</si>
  <si>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</si>
  <si>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</si>
  <si>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</si>
  <si>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</si>
  <si>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</si>
  <si>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</si>
  <si>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</si>
  <si>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</si>
  <si>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</si>
  <si>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</si>
  <si>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</si>
  <si>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</si>
  <si>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</si>
  <si>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</si>
  <si>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</si>
  <si>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</si>
  <si>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</si>
  <si>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</si>
  <si>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</si>
  <si>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</si>
  <si>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</si>
  <si>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</si>
  <si>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</si>
  <si>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</si>
  <si>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</si>
  <si>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</si>
  <si>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</si>
  <si>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</si>
  <si>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</si>
  <si>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</si>
  <si>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</si>
  <si>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</si>
  <si>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</si>
  <si>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</si>
  <si>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</si>
  <si>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</si>
  <si>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</si>
  <si>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</si>
  <si>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</si>
  <si>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</si>
  <si>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</si>
  <si>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</si>
  <si>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</si>
  <si>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</si>
  <si>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</si>
  <si>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</si>
  <si>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</si>
  <si>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</si>
  <si>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</si>
  <si>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</si>
  <si>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</si>
  <si>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</si>
  <si>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</si>
  <si>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</si>
  <si>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</si>
  <si>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</si>
  <si>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</si>
  <si>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</si>
  <si>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</si>
  <si>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</si>
  <si>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</si>
  <si>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</si>
  <si>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</si>
  <si>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</si>
  <si>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</si>
  <si>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</si>
  <si>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</si>
  <si>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</si>
  <si>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</si>
  <si>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</si>
  <si>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</si>
  <si>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</si>
  <si>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</si>
  <si>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</si>
  <si>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</si>
  <si>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</si>
  <si>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</si>
  <si>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</si>
  <si>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</si>
  <si>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</si>
  <si>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</si>
  <si>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</si>
  <si>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</si>
  <si>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</si>
  <si>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</si>
  <si>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</si>
  <si>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</si>
  <si>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</si>
  <si>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</si>
  <si>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</si>
  <si>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</si>
  <si>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</si>
  <si>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</si>
  <si>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</si>
  <si>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</si>
  <si>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</si>
  <si>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</si>
  <si>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</si>
  <si>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</si>
  <si>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</si>
  <si>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</si>
  <si>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</si>
  <si>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Noah Newman</t>
  </si>
  <si>
    <t>0.2mm</t>
  </si>
  <si>
    <t>35.99 mm</t>
  </si>
  <si>
    <t>29.99 mm</t>
  </si>
  <si>
    <t>105.2 mm</t>
  </si>
  <si>
    <t>105mm</t>
  </si>
  <si>
    <t>30mm</t>
  </si>
  <si>
    <t>36mm</t>
  </si>
  <si>
    <t>0.02mm</t>
  </si>
  <si>
    <t>115mm</t>
  </si>
  <si>
    <t>115.04mm</t>
  </si>
  <si>
    <t>90mm</t>
  </si>
  <si>
    <t>50mm</t>
  </si>
  <si>
    <t>50.01mm</t>
  </si>
  <si>
    <t>90.08mm</t>
  </si>
  <si>
    <t>David Cooper &amp; Adrian Dix</t>
  </si>
  <si>
    <t>safety glasses, lab coat, steel toecap boots</t>
  </si>
  <si>
    <t>IQ021A</t>
  </si>
  <si>
    <t>advanced manufacturing is referred to using innovative technologies</t>
  </si>
  <si>
    <t>Health and safety at work act 1974 (UK), Occupational Safety and Health Act (OSHA)(USA), Framework Directive 89/391/EEC (EU), Work Health and Safety act 2011. (AUS)</t>
  </si>
  <si>
    <t>Personal  Protective Equipment, Risk Assessments, Noise control, Training, Mchine guarding.</t>
  </si>
  <si>
    <t>CNC machines use G-Code as a way to programme which is generated by a CAM model</t>
  </si>
  <si>
    <t>mainly plastics such as, ABS, Nylon and resin</t>
  </si>
  <si>
    <t xml:space="preserve">cylinder headbolts so it secures the cylinder head to the engine block. You would also find the torque settings in the engine service manual. </t>
  </si>
  <si>
    <t>Crankshaft and the main bearings can often have scratches or scoring on the crankshaft journal ehich usually stems from contaminated oil.</t>
  </si>
  <si>
    <t>3210.545455 Nm/Deg</t>
  </si>
  <si>
    <t xml:space="preserve">PPE must be worn at all times to protect personnel from harming themselves. For example wearing safety goggles to prtotect your eyes from debris and fluid splashes. Also wearing safety boots to prevent dropped tools and components from harming your feet. safe lifting and manual handling must also be followed as engine components can be very heavy, requiring cautious lifting practices to prevent back injuries. tools must also be inspected regularly  as equipment should be alligned with the manufacture guidelines. </t>
  </si>
  <si>
    <t xml:space="preserve">before sessions start every employee must ensure that they are in the correct PPE for the work they will be carrying out.this usually includes steel-toe boots, overalls, gloves and safety goggles. Hearing protection is also advised if there are any loud power tools in the area. Workshop inspections are also important to examine any potential dangers that could encountered throughout the day, such as spilt oil, trip hazards or even blocked paths such as emergency exits. first aid supplies should also be readily available as well as fire extinguishers. </t>
  </si>
  <si>
    <t>fiberglass, epoxy resin, hardener, molds, mixing cups and brushes</t>
  </si>
  <si>
    <t xml:space="preserve">Cut the fiberglass to the correct size and shape. </t>
  </si>
  <si>
    <t>Measure the resin and hardener using weighing scales and then mix</t>
  </si>
  <si>
    <t xml:space="preserve"> Apply a thin layer of resin to the mould so the fiberglass has a surface to stick to</t>
  </si>
  <si>
    <t>Add more layers if necessary to the mold for strength</t>
  </si>
  <si>
    <t>Use a brush to soak the cloth in resin and lighlty dab down on the cloth so no air bubbles remain</t>
  </si>
  <si>
    <t xml:space="preserve">Lay up the fiberglass cloth onto the resin </t>
  </si>
  <si>
    <t xml:space="preserve">Cut the sharp edges and then sand down for a smooth, flush surface. </t>
  </si>
  <si>
    <t xml:space="preserve">Once set, remove the composite from the mold </t>
  </si>
  <si>
    <t>Give the mold time to cure for better results</t>
  </si>
  <si>
    <t xml:space="preserve">Dust from sanding can be an irritant to skin, it can also be hazardous if inhaled. </t>
  </si>
  <si>
    <t>make sure the resin to hardener ratio is always correct for the best results. Always keep surfaces and equipment used to prevent them from being unuseable. Use peel ply for easier demolding and better surface finish</t>
  </si>
  <si>
    <t>October 1st- October 29th</t>
  </si>
  <si>
    <t xml:space="preserve">when using tools such as a hole punch it is important to apply a steady controlled pressure to avoid them from slipping and causing damage to the workpiece. </t>
  </si>
  <si>
    <t xml:space="preserve">before starting any machining procedures, it is important to double check the positioning of the tool on the milling machine to make sure that it is precise for better cutting. As a way to avoid any potential risks it is important to make sure that the workpiece is clear of any swarf or debris to provide better sight and a better working environment.  </t>
  </si>
  <si>
    <t xml:space="preserve">During  engine strip, many different tools were used in these sessions, such as ratchets, torque wrenches and spanners. Stands were used to hold the engine in place whilst taking it apart holding the engine block securely in place. In the machine shop tools such as a centre punch for more accuracy whilst drilling holes, a hacksaw which was used to cut straight lines, and a file which is used to smooth the edges out. to check the measurements and tolerances, measuring instruments such as micrometers, vernier callipers and  diall indicators were used to measure the height of the final workpiece. </t>
  </si>
  <si>
    <t xml:space="preserve">during the workshop sessions I believe that I was showed and followed all the correct health and safety procedures properly. I worked safely and confidently at all times during these sessions while using hand tools, the lathe, and the milling machine. I also believe that i put all the tools back in order after use due to being told to do so in my first lecture to make it easier for myself when  doing work. although i believe i did well inn the workshop sessions i would like to get used to more tools such as the vernier callipers because it will help me improve as an engineer. </t>
  </si>
  <si>
    <r>
      <rPr>
        <b/>
        <u/>
        <sz val="11"/>
        <color theme="1"/>
        <rFont val="Calibri"/>
        <family val="2"/>
        <scheme val="minor"/>
      </rPr>
      <t>Pitlane development</t>
    </r>
    <r>
      <rPr>
        <sz val="11"/>
        <color theme="1"/>
        <rFont val="Calibri"/>
        <family val="2"/>
        <scheme val="minor"/>
      </rPr>
      <t>- Wednesday March 5th, IQ002</t>
    </r>
  </si>
  <si>
    <t>throughout the career of an engineer, CPD is the process of picking up and learning new skills, increasing knowledge and refining an individuals professional talents. It helps engineers in keeping up with new technologies and business procedures. CPD is crucial in an engineers career as it guarantees that they maintain their competence, and capacity to provide a safe solution under high stress situations.</t>
  </si>
  <si>
    <t xml:space="preserve">Pitlane development assured me that there are plenty of opportunities after ive completed my degree. I also learned about different career opportunities within the motrosport and engineering industries which I hadn't thought about which opened up opportunities for me. it also highlighted the importance of networking with people in the sector i am interested in , which could help me gain experience and help me learn new skills. overall, Pitlane Development helped with boosting my confidence in taking part in things and not being frightened of learning new stuff outside of my comfort zone. </t>
  </si>
  <si>
    <t>0.7854 x bore (cm) x bore (cm) x stroke (cm) x number of cylinders= 1611</t>
  </si>
  <si>
    <t>1.6 L</t>
  </si>
  <si>
    <t xml:space="preserve">3D cutter, CNC lathe, auto clave, laser cutter, waterjet cutter, lathe &amp; mill. </t>
  </si>
  <si>
    <t>Adrian Dix</t>
  </si>
  <si>
    <t>David Cooper</t>
  </si>
  <si>
    <t>Barry</t>
  </si>
  <si>
    <t>9.5in/s</t>
  </si>
  <si>
    <t>250lbs</t>
  </si>
  <si>
    <t>3.31in/s</t>
  </si>
  <si>
    <t>162.5lbs</t>
  </si>
  <si>
    <t>0.5in/s</t>
  </si>
  <si>
    <t>25lbs</t>
  </si>
  <si>
    <t>75lbs</t>
  </si>
  <si>
    <t>8599.05Nm/s</t>
  </si>
  <si>
    <t>2475.6Nm/s</t>
  </si>
  <si>
    <t>8758.31Nm/s</t>
  </si>
  <si>
    <t>973.35Nm/s</t>
  </si>
  <si>
    <t>Designing the model on CAD and then export it as an STL file. Use a slicer software to generate G-code. Print it, load the filament, set the temperature, and then finally start the print. The final process is removing the supports and then sand or paint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</si>
</sst>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b/>
      <u/>
      <sz val="11"/>
      <color theme="1"/>
      <name val="Calibri"/>
      <family val="2"/>
      <scheme val="minor"/>
    </font>
    <font>
      <sz val="8"/>
      <color theme="1"/>
      <name val="Calibri"/>
      <family val="2"/>
      <scheme val="minor"/>
    </font>
    <font>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2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vertical="top"/>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3" fillId="10" borderId="118" xfId="0" applyFont="1" applyFill="1" applyBorder="1" applyAlignment="1">
      <alignment horizontal="left" vertical="top" wrapText="1"/>
    </xf>
    <xf numFmtId="0" fontId="13" fillId="10" borderId="14" xfId="0" applyFont="1" applyFill="1" applyBorder="1" applyAlignment="1">
      <alignment horizontal="left" vertical="top" wrapText="1"/>
    </xf>
    <xf numFmtId="0" fontId="13" fillId="10" borderId="90" xfId="0" applyFont="1" applyFill="1" applyBorder="1" applyAlignment="1">
      <alignment horizontal="left" vertical="top" wrapText="1"/>
    </xf>
    <xf numFmtId="0" fontId="13" fillId="10" borderId="67" xfId="0" applyFont="1" applyFill="1" applyBorder="1" applyAlignment="1">
      <alignment horizontal="left" vertical="top" wrapText="1"/>
    </xf>
    <xf numFmtId="0" fontId="13" fillId="10" borderId="0" xfId="0" applyFont="1" applyFill="1" applyAlignment="1">
      <alignment horizontal="left" vertical="top" wrapText="1"/>
    </xf>
    <xf numFmtId="0" fontId="13" fillId="10" borderId="60" xfId="0" applyFont="1" applyFill="1" applyBorder="1" applyAlignment="1">
      <alignment horizontal="left" vertical="top" wrapText="1"/>
    </xf>
    <xf numFmtId="0" fontId="13" fillId="10" borderId="80" xfId="0" applyFont="1" applyFill="1" applyBorder="1" applyAlignment="1">
      <alignment horizontal="left" vertical="top" wrapText="1"/>
    </xf>
    <xf numFmtId="0" fontId="13" fillId="10" borderId="19" xfId="0" applyFont="1" applyFill="1" applyBorder="1" applyAlignment="1">
      <alignment horizontal="left" vertical="top" wrapText="1"/>
    </xf>
    <xf numFmtId="0" fontId="13" fillId="10" borderId="123" xfId="0" applyFont="1"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7"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6" xfId="0" applyFont="1" applyBorder="1" applyAlignment="1">
      <alignment horizontal="center" wrapText="1"/>
    </xf>
    <xf numFmtId="0" fontId="7" fillId="0" borderId="0" xfId="0" applyFont="1" applyAlignment="1">
      <alignment horizontal="center" wrapText="1"/>
    </xf>
    <xf numFmtId="0" fontId="7" fillId="0" borderId="17" xfId="0" applyFont="1" applyBorder="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11" fillId="0" borderId="72" xfId="0" applyFont="1" applyBorder="1" applyAlignment="1">
      <alignment horizontal="center"/>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wrapText="1"/>
    </xf>
    <xf numFmtId="0" fontId="0" fillId="0" borderId="47" xfId="0" applyBorder="1" applyAlignment="1">
      <alignment horizontal="center" wrapText="1"/>
    </xf>
    <xf numFmtId="0" fontId="0" fillId="0" borderId="16" xfId="0" applyBorder="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0" borderId="127" xfId="0" applyBorder="1" applyAlignment="1">
      <alignment horizontal="center" wrapText="1"/>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2" xfId="0" applyBorder="1" applyAlignment="1">
      <alignment horizontal="left" vertical="top"/>
    </xf>
    <xf numFmtId="0" fontId="0" fillId="0" borderId="29" xfId="0" applyBorder="1" applyAlignment="1">
      <alignment horizontal="left" vertical="top"/>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0" fillId="0" borderId="124"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14" fillId="0" borderId="16" xfId="0" applyFont="1" applyBorder="1" applyAlignment="1">
      <alignment horizontal="center" wrapText="1"/>
    </xf>
    <xf numFmtId="0" fontId="0" fillId="0" borderId="16" xfId="0" applyBorder="1" applyAlignment="1">
      <alignment horizontal="center"/>
    </xf>
    <xf numFmtId="0" fontId="0" fillId="0" borderId="0" xfId="0" applyAlignment="1">
      <alignment horizontal="center"/>
    </xf>
    <xf numFmtId="0" fontId="0" fillId="0" borderId="17" xfId="0"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6</xdr:col>
      <xdr:colOff>276224</xdr:colOff>
      <xdr:row>9</xdr:row>
      <xdr:rowOff>14286</xdr:rowOff>
    </xdr:from>
    <xdr:ext cx="752476" cy="328613"/>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AA6EC98A-0E1E-37F1-4BCC-7BD10578950A}"/>
                </a:ext>
              </a:extLst>
            </xdr:cNvPr>
            <xdr:cNvSpPr txBox="1"/>
          </xdr:nvSpPr>
          <xdr:spPr>
            <a:xfrm>
              <a:off x="3895724" y="1928811"/>
              <a:ext cx="752476" cy="3286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i="1">
                            <a:solidFill>
                              <a:srgbClr val="836967"/>
                            </a:solidFill>
                            <a:latin typeface="Cambria Math" panose="02040503050406030204" pitchFamily="18" charset="0"/>
                          </a:rPr>
                        </m:ctrlPr>
                      </m:sSubPr>
                      <m:e>
                        <m:r>
                          <a:rPr lang="en-GB" sz="1100" i="1">
                            <a:latin typeface="Cambria Math" panose="02040503050406030204" pitchFamily="18" charset="0"/>
                          </a:rPr>
                          <m:t>𝑘</m:t>
                        </m:r>
                      </m:e>
                      <m:sub>
                        <m:r>
                          <a:rPr lang="en-GB" sz="1100" i="1">
                            <a:latin typeface="Cambria Math" panose="02040503050406030204" pitchFamily="18" charset="0"/>
                          </a:rPr>
                          <m:t>𝑡</m:t>
                        </m:r>
                      </m:sub>
                    </m:sSub>
                    <m:r>
                      <a:rPr lang="en-GB" sz="1100" i="0">
                        <a:latin typeface="Cambria Math" panose="02040503050406030204" pitchFamily="18" charset="0"/>
                      </a:rPr>
                      <m:t>=</m:t>
                    </m:r>
                    <m:f>
                      <m:fPr>
                        <m:ctrlPr>
                          <a:rPr lang="en-GB" sz="1100" i="1">
                            <a:solidFill>
                              <a:srgbClr val="836967"/>
                            </a:solidFill>
                            <a:latin typeface="Cambria Math" panose="02040503050406030204" pitchFamily="18" charset="0"/>
                          </a:rPr>
                        </m:ctrlPr>
                      </m:fPr>
                      <m:num>
                        <m:r>
                          <a:rPr lang="en-GB" sz="1100" i="1">
                            <a:latin typeface="Cambria Math" panose="02040503050406030204" pitchFamily="18" charset="0"/>
                          </a:rPr>
                          <m:t>𝑇</m:t>
                        </m:r>
                      </m:num>
                      <m:den>
                        <m:r>
                          <a:rPr lang="en-GB" sz="1100" i="1">
                            <a:latin typeface="Cambria Math" panose="02040503050406030204" pitchFamily="18" charset="0"/>
                          </a:rPr>
                          <m:t>𝜃</m:t>
                        </m:r>
                      </m:den>
                    </m:f>
                  </m:oMath>
                </m:oMathPara>
              </a14:m>
              <a:endParaRPr lang="en-GB" sz="1100"/>
            </a:p>
          </xdr:txBody>
        </xdr:sp>
      </mc:Choice>
      <mc:Fallback xmlns="">
        <xdr:sp macro="" textlink="">
          <xdr:nvSpPr>
            <xdr:cNvPr id="2" name="TextBox 1">
              <a:extLst>
                <a:ext uri="{FF2B5EF4-FFF2-40B4-BE49-F238E27FC236}">
                  <a16:creationId xmlns:a16="http://schemas.microsoft.com/office/drawing/2014/main" id="{AA6EC98A-0E1E-37F1-4BCC-7BD10578950A}"/>
                </a:ext>
              </a:extLst>
            </xdr:cNvPr>
            <xdr:cNvSpPr txBox="1"/>
          </xdr:nvSpPr>
          <xdr:spPr>
            <a:xfrm>
              <a:off x="3895724" y="1928811"/>
              <a:ext cx="752476" cy="3286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latin typeface="Cambria Math" panose="02040503050406030204" pitchFamily="18" charset="0"/>
                </a:rPr>
                <a:t>𝑘</a:t>
              </a:r>
              <a:r>
                <a:rPr lang="en-GB" sz="1100" i="0">
                  <a:solidFill>
                    <a:srgbClr val="836967"/>
                  </a:solidFill>
                  <a:latin typeface="Cambria Math" panose="02040503050406030204" pitchFamily="18" charset="0"/>
                </a:rPr>
                <a:t>_</a:t>
              </a:r>
              <a:r>
                <a:rPr lang="en-GB" sz="1100" i="0">
                  <a:latin typeface="Cambria Math" panose="02040503050406030204" pitchFamily="18" charset="0"/>
                </a:rPr>
                <a:t>𝑡=𝑇</a:t>
              </a:r>
              <a:r>
                <a:rPr lang="en-GB" sz="1100" i="0">
                  <a:solidFill>
                    <a:srgbClr val="836967"/>
                  </a:solidFill>
                  <a:latin typeface="Cambria Math" panose="02040503050406030204" pitchFamily="18" charset="0"/>
                </a:rPr>
                <a:t>/</a:t>
              </a:r>
              <a:r>
                <a:rPr lang="en-GB" sz="1100" i="0">
                  <a:latin typeface="Cambria Math" panose="02040503050406030204" pitchFamily="18" charset="0"/>
                </a:rPr>
                <a:t>𝜃</a:t>
              </a:r>
              <a:endParaRPr lang="en-GB" sz="1100"/>
            </a:p>
          </xdr:txBody>
        </xdr:sp>
      </mc:Fallback>
    </mc:AlternateContent>
    <xdr:clientData/>
  </xdr:oneCellAnchor>
  <xdr:oneCellAnchor>
    <xdr:from>
      <xdr:col>6</xdr:col>
      <xdr:colOff>400050</xdr:colOff>
      <xdr:row>10</xdr:row>
      <xdr:rowOff>4762</xdr:rowOff>
    </xdr:from>
    <xdr:ext cx="492892" cy="316882"/>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2BE86060-26A5-59C5-5BAE-6685DBA92D0A}"/>
                </a:ext>
              </a:extLst>
            </xdr:cNvPr>
            <xdr:cNvSpPr txBox="1"/>
          </xdr:nvSpPr>
          <xdr:spPr>
            <a:xfrm>
              <a:off x="4019550" y="2252662"/>
              <a:ext cx="492892"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i="1">
                            <a:solidFill>
                              <a:srgbClr val="836967"/>
                            </a:solidFill>
                            <a:latin typeface="Cambria Math" panose="02040503050406030204" pitchFamily="18" charset="0"/>
                          </a:rPr>
                        </m:ctrlPr>
                      </m:sSubPr>
                      <m:e>
                        <m:r>
                          <a:rPr lang="en-GB" sz="1100" i="1">
                            <a:latin typeface="Cambria Math" panose="02040503050406030204" pitchFamily="18" charset="0"/>
                          </a:rPr>
                          <m:t>𝑘</m:t>
                        </m:r>
                      </m:e>
                      <m:sub>
                        <m:r>
                          <a:rPr lang="en-GB" sz="1100" i="1">
                            <a:latin typeface="Cambria Math" panose="02040503050406030204" pitchFamily="18" charset="0"/>
                          </a:rPr>
                          <m:t>𝑡</m:t>
                        </m:r>
                      </m:sub>
                    </m:sSub>
                    <m:r>
                      <a:rPr lang="en-GB" sz="1100" i="0">
                        <a:latin typeface="Cambria Math" panose="02040503050406030204" pitchFamily="18" charset="0"/>
                      </a:rPr>
                      <m:t>=</m:t>
                    </m:r>
                    <m:f>
                      <m:fPr>
                        <m:ctrlPr>
                          <a:rPr lang="en-GB" sz="1100" i="1">
                            <a:solidFill>
                              <a:srgbClr val="836967"/>
                            </a:solidFill>
                            <a:latin typeface="Cambria Math" panose="02040503050406030204" pitchFamily="18" charset="0"/>
                          </a:rPr>
                        </m:ctrlPr>
                      </m:fPr>
                      <m:num>
                        <m:r>
                          <a:rPr lang="en-GB" sz="1100" i="1">
                            <a:latin typeface="Cambria Math" panose="02040503050406030204" pitchFamily="18" charset="0"/>
                          </a:rPr>
                          <m:t>𝐺𝐽</m:t>
                        </m:r>
                      </m:num>
                      <m:den>
                        <m:r>
                          <a:rPr lang="en-GB" sz="1100" i="1">
                            <a:latin typeface="Cambria Math" panose="02040503050406030204" pitchFamily="18" charset="0"/>
                          </a:rPr>
                          <m:t>𝐿</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2BE86060-26A5-59C5-5BAE-6685DBA92D0A}"/>
                </a:ext>
              </a:extLst>
            </xdr:cNvPr>
            <xdr:cNvSpPr txBox="1"/>
          </xdr:nvSpPr>
          <xdr:spPr>
            <a:xfrm>
              <a:off x="4019550" y="2252662"/>
              <a:ext cx="492892"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i="0">
                  <a:latin typeface="Cambria Math" panose="02040503050406030204" pitchFamily="18" charset="0"/>
                </a:rPr>
                <a:t>𝑘</a:t>
              </a:r>
              <a:r>
                <a:rPr lang="en-GB" sz="1100" i="0">
                  <a:solidFill>
                    <a:srgbClr val="836967"/>
                  </a:solidFill>
                  <a:latin typeface="Cambria Math" panose="02040503050406030204" pitchFamily="18" charset="0"/>
                </a:rPr>
                <a:t>_</a:t>
              </a:r>
              <a:r>
                <a:rPr lang="en-GB" sz="1100" i="0">
                  <a:latin typeface="Cambria Math" panose="02040503050406030204" pitchFamily="18" charset="0"/>
                </a:rPr>
                <a:t>𝑡=𝐺𝐽</a:t>
              </a:r>
              <a:r>
                <a:rPr lang="en-GB" sz="1100" i="0">
                  <a:solidFill>
                    <a:srgbClr val="836967"/>
                  </a:solidFill>
                  <a:latin typeface="Cambria Math" panose="02040503050406030204" pitchFamily="18" charset="0"/>
                </a:rPr>
                <a:t>/</a:t>
              </a:r>
              <a:r>
                <a:rPr lang="en-GB" sz="1100" i="0">
                  <a:latin typeface="Cambria Math" panose="02040503050406030204" pitchFamily="18" charset="0"/>
                </a:rPr>
                <a:t>𝐿</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H1" zoomScale="124" zoomScaleNormal="124" workbookViewId="0">
      <selection activeCell="A16" sqref="A16:P25"/>
    </sheetView>
  </sheetViews>
  <sheetFormatPr defaultColWidth="8.85546875" defaultRowHeight="15" x14ac:dyDescent="0.25"/>
  <sheetData>
    <row r="1" spans="1:31" x14ac:dyDescent="0.25">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25">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5.75" thickBot="1" x14ac:dyDescent="0.3">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25" x14ac:dyDescent="0.2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4" thickBot="1" x14ac:dyDescent="0.3">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5.75" thickBot="1" x14ac:dyDescent="0.3">
      <c r="A6" s="125" t="s">
        <v>3</v>
      </c>
      <c r="B6" s="125"/>
      <c r="C6" s="125"/>
      <c r="D6" s="125"/>
      <c r="E6" s="127" t="s">
        <v>138</v>
      </c>
      <c r="F6" s="127"/>
      <c r="G6" s="127"/>
      <c r="H6" s="127"/>
      <c r="I6" s="125" t="s">
        <v>4</v>
      </c>
      <c r="J6" s="125"/>
      <c r="K6" s="125"/>
      <c r="L6" s="125"/>
      <c r="M6" s="125"/>
      <c r="N6" s="125"/>
      <c r="O6" s="125"/>
      <c r="P6" s="125"/>
      <c r="Q6" s="119" t="s">
        <v>5</v>
      </c>
      <c r="R6" s="120"/>
      <c r="S6" s="120"/>
      <c r="T6" s="120"/>
      <c r="U6" s="120"/>
      <c r="V6" s="120"/>
      <c r="W6" s="120"/>
      <c r="X6" s="120"/>
      <c r="Y6" s="120"/>
      <c r="Z6" s="120"/>
      <c r="AA6" s="120"/>
      <c r="AB6" s="120"/>
      <c r="AC6" s="120"/>
      <c r="AD6" s="120"/>
      <c r="AE6" s="121"/>
    </row>
    <row r="7" spans="1:31" ht="16.5" thickTop="1" thickBot="1" x14ac:dyDescent="0.3">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ht="16.5" thickTop="1" thickBot="1" x14ac:dyDescent="0.3">
      <c r="A8" s="95" t="s">
        <v>6</v>
      </c>
      <c r="B8" s="96"/>
      <c r="C8" s="96"/>
      <c r="D8" s="97"/>
      <c r="E8" s="114" t="s">
        <v>189</v>
      </c>
      <c r="F8" s="114"/>
      <c r="G8" s="114"/>
      <c r="H8" s="114"/>
      <c r="I8" s="122" t="s">
        <v>157</v>
      </c>
      <c r="J8" s="122"/>
      <c r="K8" s="122"/>
      <c r="L8" s="122"/>
      <c r="M8" s="122"/>
      <c r="N8" s="122"/>
      <c r="O8" s="122"/>
      <c r="P8" s="122"/>
      <c r="Q8" s="98" t="s">
        <v>165</v>
      </c>
      <c r="R8" s="99"/>
      <c r="S8" s="99"/>
      <c r="T8" s="99"/>
      <c r="U8" s="99"/>
      <c r="V8" s="99"/>
      <c r="W8" s="99"/>
      <c r="X8" s="99"/>
      <c r="Y8" s="99"/>
      <c r="Z8" s="99"/>
      <c r="AA8" s="99"/>
      <c r="AB8" s="99"/>
      <c r="AC8" s="99"/>
      <c r="AD8" s="99"/>
      <c r="AE8" s="115"/>
    </row>
    <row r="9" spans="1:31" ht="16.5" thickTop="1" thickBot="1" x14ac:dyDescent="0.3">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6.5" thickTop="1" thickBot="1" x14ac:dyDescent="0.3">
      <c r="A10" s="116"/>
      <c r="B10" s="117"/>
      <c r="C10" s="117"/>
      <c r="D10" s="118"/>
      <c r="E10" s="114" t="s">
        <v>190</v>
      </c>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6.5" thickTop="1" thickBot="1" x14ac:dyDescent="0.3">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6.5" thickTop="1" thickBot="1" x14ac:dyDescent="0.3">
      <c r="A12" s="116"/>
      <c r="B12" s="117"/>
      <c r="C12" s="117"/>
      <c r="D12" s="118"/>
      <c r="E12" s="114" t="s">
        <v>191</v>
      </c>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6.5" thickTop="1" thickBot="1" x14ac:dyDescent="0.3">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6.5" thickTop="1" thickBot="1" x14ac:dyDescent="0.3">
      <c r="A14" s="92" t="s">
        <v>7</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6.5" thickTop="1" thickBot="1" x14ac:dyDescent="0.3">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ht="16.5" thickTop="1" thickBot="1" x14ac:dyDescent="0.3">
      <c r="A16" s="98" t="s">
        <v>158</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6.5" thickTop="1" thickBot="1" x14ac:dyDescent="0.3">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6.5" thickTop="1" thickBot="1" x14ac:dyDescent="0.3">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6.5" thickTop="1" thickBot="1" x14ac:dyDescent="0.3">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6.5" thickTop="1" thickBot="1" x14ac:dyDescent="0.3">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6.5" thickTop="1" thickBot="1" x14ac:dyDescent="0.3">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6.5" thickTop="1" thickBot="1" x14ac:dyDescent="0.3">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6.5" thickTop="1" thickBot="1" x14ac:dyDescent="0.3">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6.5" thickTop="1" thickBot="1" x14ac:dyDescent="0.3">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6.5" thickTop="1" thickBot="1" x14ac:dyDescent="0.3">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6.5" thickTop="1" thickBot="1" x14ac:dyDescent="0.3">
      <c r="A26" s="92" t="s">
        <v>8</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6.5" thickTop="1" thickBot="1" x14ac:dyDescent="0.3">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ht="16.5" thickTop="1" thickBot="1" x14ac:dyDescent="0.3">
      <c r="A28" s="98" t="s">
        <v>164</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6.5" thickTop="1" thickBot="1" x14ac:dyDescent="0.3">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6.5" thickTop="1" thickBot="1" x14ac:dyDescent="0.3">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6.5" thickTop="1" thickBot="1" x14ac:dyDescent="0.3">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6.5" thickTop="1" thickBot="1" x14ac:dyDescent="0.3">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6.5" thickTop="1" thickBot="1" x14ac:dyDescent="0.3">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6.5" thickTop="1" thickBot="1" x14ac:dyDescent="0.3">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6.5" thickTop="1" thickBot="1" x14ac:dyDescent="0.3">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6.5" thickTop="1" thickBot="1" x14ac:dyDescent="0.3">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6.5" thickTop="1" thickBot="1" x14ac:dyDescent="0.3">
      <c r="A37" s="98" t="s">
        <v>181</v>
      </c>
      <c r="B37" s="99"/>
      <c r="C37" s="99"/>
      <c r="D37" s="99"/>
      <c r="E37" s="99"/>
      <c r="F37" s="99"/>
      <c r="G37" s="99"/>
      <c r="H37" s="99"/>
      <c r="I37" s="99"/>
      <c r="J37" s="99"/>
      <c r="K37" s="99"/>
      <c r="L37" s="99"/>
      <c r="M37" s="99"/>
      <c r="N37" s="99"/>
      <c r="O37" s="99"/>
      <c r="P37" s="99"/>
      <c r="Q37" s="102" t="s">
        <v>182</v>
      </c>
      <c r="R37" s="103"/>
      <c r="S37" s="103"/>
      <c r="T37" s="103"/>
      <c r="U37" s="103"/>
      <c r="V37" s="103"/>
      <c r="W37" s="103"/>
      <c r="X37" s="103"/>
      <c r="Y37" s="103"/>
      <c r="Z37" s="103"/>
      <c r="AA37" s="103"/>
      <c r="AB37" s="103"/>
      <c r="AC37" s="103"/>
      <c r="AD37" s="103"/>
      <c r="AE37" s="104"/>
    </row>
    <row r="38" spans="1:31" ht="16.5" thickTop="1" thickBot="1" x14ac:dyDescent="0.3">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6.5" thickTop="1" thickBot="1" x14ac:dyDescent="0.3">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6.5" thickTop="1" thickBot="1" x14ac:dyDescent="0.3">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6.5" thickTop="1" thickBot="1" x14ac:dyDescent="0.3">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6.5" thickTop="1" thickBot="1" x14ac:dyDescent="0.3">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6.5" thickTop="1" thickBot="1" x14ac:dyDescent="0.3">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9.5" thickBot="1" x14ac:dyDescent="0.35">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25">
      <c r="A45" s="88" t="s">
        <v>12</v>
      </c>
      <c r="B45" s="89"/>
      <c r="C45" s="89"/>
      <c r="D45" s="89"/>
      <c r="E45" s="89"/>
      <c r="F45" s="89"/>
      <c r="G45" s="79"/>
      <c r="H45" s="80"/>
      <c r="I45" s="70" t="s">
        <v>13</v>
      </c>
      <c r="J45" s="71"/>
      <c r="K45" s="71"/>
      <c r="L45" s="71"/>
      <c r="M45" s="71"/>
      <c r="N45" s="71"/>
      <c r="O45" s="71"/>
      <c r="P45" s="72"/>
    </row>
    <row r="46" spans="1:31" x14ac:dyDescent="0.25">
      <c r="A46" s="90" t="s">
        <v>14</v>
      </c>
      <c r="B46" s="91"/>
      <c r="C46" s="91"/>
      <c r="D46" s="91"/>
      <c r="E46" s="91"/>
      <c r="F46" s="91"/>
      <c r="G46" s="81"/>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25">
      <c r="A47" s="90" t="s">
        <v>16</v>
      </c>
      <c r="B47" s="91"/>
      <c r="C47" s="91"/>
      <c r="D47" s="91"/>
      <c r="E47" s="91"/>
      <c r="F47" s="91"/>
      <c r="G47" s="81"/>
      <c r="H47" s="82"/>
      <c r="I47" s="85" t="s">
        <v>15</v>
      </c>
      <c r="J47" s="86"/>
      <c r="K47" s="86"/>
      <c r="L47" s="86"/>
      <c r="M47" s="86"/>
      <c r="N47" s="86"/>
      <c r="O47" s="86"/>
      <c r="P47" s="87"/>
    </row>
    <row r="48" spans="1:31" ht="15.75" thickBot="1" x14ac:dyDescent="0.3">
      <c r="A48" s="68" t="s">
        <v>17</v>
      </c>
      <c r="B48" s="69"/>
      <c r="C48" s="69"/>
      <c r="D48" s="69"/>
      <c r="E48" s="69"/>
      <c r="F48" s="69"/>
      <c r="G48" s="83"/>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25">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8" workbookViewId="0">
      <selection activeCell="L18" sqref="L18:M18"/>
    </sheetView>
  </sheetViews>
  <sheetFormatPr defaultColWidth="8.85546875" defaultRowHeight="15" x14ac:dyDescent="0.25"/>
  <cols>
    <col min="6" max="6" width="10" customWidth="1"/>
    <col min="7" max="7" width="10.7109375" customWidth="1"/>
  </cols>
  <sheetData>
    <row r="1" spans="1:16" x14ac:dyDescent="0.25">
      <c r="A1" s="152" t="s">
        <v>21</v>
      </c>
      <c r="B1" s="153"/>
      <c r="C1" s="153"/>
      <c r="D1" s="153"/>
      <c r="E1" s="153"/>
      <c r="F1" s="153"/>
      <c r="G1" s="153"/>
      <c r="H1" s="153"/>
      <c r="I1" s="153"/>
      <c r="J1" s="153"/>
      <c r="K1" s="153"/>
      <c r="L1" s="153"/>
      <c r="M1" s="153"/>
      <c r="N1" s="154"/>
    </row>
    <row r="2" spans="1:16" x14ac:dyDescent="0.25">
      <c r="A2" s="155"/>
      <c r="B2" s="124"/>
      <c r="C2" s="124"/>
      <c r="D2" s="124"/>
      <c r="E2" s="124"/>
      <c r="F2" s="124"/>
      <c r="G2" s="124"/>
      <c r="H2" s="124"/>
      <c r="I2" s="124"/>
      <c r="J2" s="124"/>
      <c r="K2" s="124"/>
      <c r="L2" s="124"/>
      <c r="M2" s="124"/>
      <c r="N2" s="156"/>
    </row>
    <row r="3" spans="1:16" ht="15.75" thickBot="1" x14ac:dyDescent="0.3">
      <c r="A3" s="157"/>
      <c r="B3" s="158"/>
      <c r="C3" s="158"/>
      <c r="D3" s="158"/>
      <c r="E3" s="158"/>
      <c r="F3" s="158"/>
      <c r="G3" s="158"/>
      <c r="H3" s="158"/>
      <c r="I3" s="158"/>
      <c r="J3" s="158"/>
      <c r="K3" s="158"/>
      <c r="L3" s="158"/>
      <c r="M3" s="158"/>
      <c r="N3" s="159"/>
    </row>
    <row r="4" spans="1:16" ht="23.25" x14ac:dyDescent="0.25">
      <c r="A4" s="160" t="s">
        <v>1</v>
      </c>
      <c r="B4" s="161"/>
      <c r="C4" s="161"/>
      <c r="D4" s="161"/>
      <c r="E4" s="161"/>
      <c r="F4" s="161"/>
      <c r="G4" s="161"/>
      <c r="H4" s="161"/>
      <c r="I4" s="161"/>
      <c r="J4" s="161"/>
      <c r="K4" s="161"/>
      <c r="L4" s="161"/>
      <c r="M4" s="161"/>
      <c r="N4" s="162"/>
    </row>
    <row r="5" spans="1:16" ht="23.25" x14ac:dyDescent="0.25">
      <c r="A5" s="163" t="s">
        <v>2</v>
      </c>
      <c r="B5" s="164"/>
      <c r="C5" s="164"/>
      <c r="D5" s="164"/>
      <c r="E5" s="164"/>
      <c r="F5" s="164"/>
      <c r="G5" s="164"/>
      <c r="H5" s="164"/>
      <c r="I5" s="164"/>
      <c r="J5" s="164"/>
      <c r="K5" s="164"/>
      <c r="L5" s="164"/>
      <c r="M5" s="164"/>
      <c r="N5" s="164"/>
      <c r="O5" s="181" t="s">
        <v>11</v>
      </c>
      <c r="P5" s="182"/>
    </row>
    <row r="6" spans="1:16" x14ac:dyDescent="0.25">
      <c r="A6" s="171" t="s">
        <v>22</v>
      </c>
      <c r="B6" s="172"/>
      <c r="C6" s="172"/>
      <c r="D6" s="172"/>
      <c r="E6" s="172"/>
      <c r="F6" s="172"/>
      <c r="G6" s="172"/>
      <c r="H6" s="172"/>
      <c r="I6" s="172"/>
      <c r="J6" s="172"/>
      <c r="K6" s="172"/>
      <c r="L6" s="172"/>
      <c r="M6" s="172"/>
      <c r="N6" s="173"/>
      <c r="O6" s="183"/>
      <c r="P6" s="184"/>
    </row>
    <row r="7" spans="1:16" ht="14.25" customHeight="1" x14ac:dyDescent="0.25">
      <c r="A7" s="165" t="s">
        <v>23</v>
      </c>
      <c r="B7" s="166"/>
      <c r="C7" s="166"/>
      <c r="D7" s="166"/>
      <c r="E7" s="167"/>
      <c r="F7" s="174" t="s">
        <v>24</v>
      </c>
      <c r="G7" s="174"/>
      <c r="H7" s="49" t="s">
        <v>25</v>
      </c>
      <c r="I7" s="49">
        <v>-164</v>
      </c>
      <c r="J7" s="49" t="s">
        <v>26</v>
      </c>
      <c r="K7" s="49">
        <v>184.4</v>
      </c>
      <c r="L7" s="49" t="s">
        <v>27</v>
      </c>
      <c r="M7" s="50">
        <v>310.72000000000003</v>
      </c>
      <c r="N7" s="176"/>
      <c r="O7" s="53"/>
      <c r="P7" s="54" t="s">
        <v>28</v>
      </c>
    </row>
    <row r="8" spans="1:16" ht="14.85" customHeight="1" x14ac:dyDescent="0.25">
      <c r="A8" s="168"/>
      <c r="B8" s="169"/>
      <c r="C8" s="169"/>
      <c r="D8" s="169"/>
      <c r="E8" s="170"/>
      <c r="F8" s="175" t="s">
        <v>29</v>
      </c>
      <c r="G8" s="175"/>
      <c r="H8" s="51" t="s">
        <v>25</v>
      </c>
      <c r="I8" s="51">
        <v>-64.501000000000005</v>
      </c>
      <c r="J8" s="51" t="s">
        <v>26</v>
      </c>
      <c r="K8" s="51">
        <v>742.80100000000004</v>
      </c>
      <c r="L8" s="51" t="s">
        <v>27</v>
      </c>
      <c r="M8" s="52">
        <v>332.83</v>
      </c>
      <c r="N8" s="177"/>
      <c r="O8" s="53"/>
      <c r="P8" s="54" t="s">
        <v>28</v>
      </c>
    </row>
    <row r="9" spans="1:16" x14ac:dyDescent="0.25">
      <c r="A9" s="203" t="s">
        <v>30</v>
      </c>
      <c r="B9" s="204"/>
      <c r="C9" s="204"/>
      <c r="D9" s="204"/>
      <c r="E9" s="204"/>
      <c r="F9" s="205"/>
      <c r="G9" s="205"/>
      <c r="H9" s="205"/>
      <c r="I9" s="205"/>
      <c r="J9" s="205"/>
      <c r="K9" s="205"/>
      <c r="L9" s="205"/>
      <c r="M9" s="205"/>
      <c r="N9" s="206"/>
      <c r="O9" s="191"/>
      <c r="P9" s="192"/>
    </row>
    <row r="10" spans="1:16" ht="26.25" customHeight="1" x14ac:dyDescent="0.25">
      <c r="A10" s="207" t="s">
        <v>31</v>
      </c>
      <c r="B10" s="208"/>
      <c r="C10" s="208"/>
      <c r="D10" s="208"/>
      <c r="E10" s="209"/>
      <c r="F10" s="145" t="s">
        <v>32</v>
      </c>
      <c r="G10" s="136"/>
      <c r="H10" s="136"/>
      <c r="I10" s="136"/>
      <c r="J10" s="136"/>
      <c r="K10" s="136"/>
      <c r="L10" s="136"/>
      <c r="M10" s="136"/>
      <c r="N10" s="137"/>
      <c r="O10" s="195"/>
      <c r="P10" s="193" t="s">
        <v>33</v>
      </c>
    </row>
    <row r="11" spans="1:16" ht="26.25" customHeight="1" x14ac:dyDescent="0.25">
      <c r="A11" s="210"/>
      <c r="B11" s="211"/>
      <c r="C11" s="211"/>
      <c r="D11" s="211"/>
      <c r="E11" s="212"/>
      <c r="F11" s="146"/>
      <c r="G11" s="147"/>
      <c r="H11" s="147"/>
      <c r="I11" s="147"/>
      <c r="J11" s="147"/>
      <c r="K11" s="147"/>
      <c r="L11" s="147"/>
      <c r="M11" s="147"/>
      <c r="N11" s="148"/>
      <c r="O11" s="196"/>
      <c r="P11" s="194"/>
    </row>
    <row r="12" spans="1:16" ht="21.75" customHeight="1" x14ac:dyDescent="0.25">
      <c r="A12" s="213"/>
      <c r="B12" s="214"/>
      <c r="C12" s="214"/>
      <c r="D12" s="214"/>
      <c r="E12" s="215"/>
      <c r="F12" s="33" t="s">
        <v>34</v>
      </c>
      <c r="G12" s="138" t="s">
        <v>163</v>
      </c>
      <c r="H12" s="138"/>
      <c r="I12" s="138"/>
      <c r="J12" s="138"/>
      <c r="K12" s="138"/>
      <c r="L12" s="138"/>
      <c r="M12" s="138"/>
      <c r="N12" s="139"/>
      <c r="O12" s="55"/>
      <c r="P12" s="54" t="s">
        <v>28</v>
      </c>
    </row>
    <row r="13" spans="1:16" x14ac:dyDescent="0.25">
      <c r="A13" s="216" t="s">
        <v>35</v>
      </c>
      <c r="B13" s="217"/>
      <c r="C13" s="217"/>
      <c r="D13" s="217"/>
      <c r="E13" s="217"/>
      <c r="F13" s="217"/>
      <c r="G13" s="217"/>
      <c r="H13" s="217"/>
      <c r="I13" s="217"/>
      <c r="J13" s="217"/>
      <c r="K13" s="217"/>
      <c r="L13" s="217"/>
      <c r="M13" s="217"/>
      <c r="N13" s="217"/>
      <c r="O13" s="185"/>
      <c r="P13" s="186"/>
    </row>
    <row r="14" spans="1:16" ht="14.25" customHeight="1" x14ac:dyDescent="0.25">
      <c r="A14" s="130" t="s">
        <v>36</v>
      </c>
      <c r="B14" s="131"/>
      <c r="C14" s="131"/>
      <c r="D14" s="131"/>
      <c r="E14" s="132"/>
      <c r="F14" s="128" t="s">
        <v>37</v>
      </c>
      <c r="G14" s="129"/>
      <c r="H14" s="129" t="s">
        <v>38</v>
      </c>
      <c r="I14" s="129"/>
      <c r="J14" s="26" t="s">
        <v>39</v>
      </c>
      <c r="K14" s="140" t="s">
        <v>40</v>
      </c>
      <c r="L14" s="141"/>
      <c r="M14" s="140" t="s">
        <v>41</v>
      </c>
      <c r="N14" s="142"/>
      <c r="O14" s="187"/>
      <c r="P14" s="188"/>
    </row>
    <row r="15" spans="1:16" x14ac:dyDescent="0.25">
      <c r="A15" s="133"/>
      <c r="B15" s="134"/>
      <c r="C15" s="134"/>
      <c r="D15" s="134"/>
      <c r="E15" s="135"/>
      <c r="F15" s="27" t="s">
        <v>42</v>
      </c>
      <c r="G15" s="25" t="s">
        <v>43</v>
      </c>
      <c r="H15" s="25" t="s">
        <v>42</v>
      </c>
      <c r="I15" s="25" t="s">
        <v>43</v>
      </c>
      <c r="J15" s="143" t="s">
        <v>44</v>
      </c>
      <c r="K15" s="25" t="s">
        <v>42</v>
      </c>
      <c r="L15" s="25" t="s">
        <v>43</v>
      </c>
      <c r="M15" s="25" t="s">
        <v>42</v>
      </c>
      <c r="N15" s="48" t="s">
        <v>43</v>
      </c>
      <c r="O15" s="189"/>
      <c r="P15" s="190"/>
    </row>
    <row r="16" spans="1:16" x14ac:dyDescent="0.25">
      <c r="A16" s="133"/>
      <c r="B16" s="134"/>
      <c r="C16" s="134"/>
      <c r="D16" s="134"/>
      <c r="E16" s="135"/>
      <c r="F16" s="28" t="s">
        <v>192</v>
      </c>
      <c r="G16" s="23" t="s">
        <v>193</v>
      </c>
      <c r="H16" s="23" t="s">
        <v>194</v>
      </c>
      <c r="I16" s="23" t="s">
        <v>195</v>
      </c>
      <c r="J16" s="144"/>
      <c r="K16" s="23" t="s">
        <v>196</v>
      </c>
      <c r="L16" s="23" t="s">
        <v>197</v>
      </c>
      <c r="M16" s="23" t="s">
        <v>192</v>
      </c>
      <c r="N16" s="56" t="s">
        <v>198</v>
      </c>
      <c r="O16" s="53"/>
      <c r="P16" s="54" t="s">
        <v>33</v>
      </c>
    </row>
    <row r="17" spans="1:16" x14ac:dyDescent="0.25">
      <c r="A17" s="133"/>
      <c r="B17" s="134"/>
      <c r="C17" s="134"/>
      <c r="D17" s="134"/>
      <c r="E17" s="135"/>
      <c r="F17" s="201" t="s">
        <v>45</v>
      </c>
      <c r="G17" s="151"/>
      <c r="H17" s="150" t="s">
        <v>46</v>
      </c>
      <c r="I17" s="151"/>
      <c r="J17" s="149" t="s">
        <v>47</v>
      </c>
      <c r="K17" s="149"/>
      <c r="L17" s="149" t="s">
        <v>48</v>
      </c>
      <c r="M17" s="149"/>
      <c r="N17" s="199"/>
      <c r="O17" s="191"/>
      <c r="P17" s="192"/>
    </row>
    <row r="18" spans="1:16" x14ac:dyDescent="0.25">
      <c r="A18" s="133"/>
      <c r="B18" s="134"/>
      <c r="C18" s="134"/>
      <c r="D18" s="134"/>
      <c r="E18" s="135"/>
      <c r="F18" s="29" t="s">
        <v>200</v>
      </c>
      <c r="G18" s="19"/>
      <c r="H18" s="20" t="s">
        <v>199</v>
      </c>
      <c r="I18" s="19"/>
      <c r="J18" s="138" t="s">
        <v>201</v>
      </c>
      <c r="K18" s="138"/>
      <c r="L18" s="138" t="s">
        <v>202</v>
      </c>
      <c r="M18" s="138"/>
      <c r="N18" s="200"/>
      <c r="O18" s="55"/>
      <c r="P18" s="54" t="s">
        <v>33</v>
      </c>
    </row>
    <row r="19" spans="1:16" x14ac:dyDescent="0.25">
      <c r="A19" s="128" t="s">
        <v>49</v>
      </c>
      <c r="B19" s="129"/>
      <c r="C19" s="129"/>
      <c r="D19" s="129"/>
      <c r="E19" s="129"/>
      <c r="F19" s="129"/>
      <c r="G19" s="129"/>
      <c r="H19" s="129"/>
      <c r="I19" s="129"/>
      <c r="J19" s="129"/>
      <c r="K19" s="129"/>
      <c r="L19" s="129"/>
      <c r="M19" s="129"/>
      <c r="N19" s="140"/>
      <c r="O19" s="185"/>
      <c r="P19" s="186"/>
    </row>
    <row r="20" spans="1:16" x14ac:dyDescent="0.25">
      <c r="A20" s="202" t="s">
        <v>50</v>
      </c>
      <c r="B20" s="149"/>
      <c r="C20" s="149"/>
      <c r="D20" s="149"/>
      <c r="E20" s="149"/>
      <c r="F20" s="149"/>
      <c r="G20" s="149"/>
      <c r="H20" s="149"/>
      <c r="I20" s="149"/>
      <c r="J20" s="149"/>
      <c r="K20" s="149"/>
      <c r="L20" s="149"/>
      <c r="M20" s="149"/>
      <c r="N20" s="150"/>
      <c r="O20" s="187"/>
      <c r="P20" s="188"/>
    </row>
    <row r="21" spans="1:16" x14ac:dyDescent="0.25">
      <c r="A21" s="202" t="s">
        <v>51</v>
      </c>
      <c r="B21" s="149"/>
      <c r="C21" s="149"/>
      <c r="D21" s="149"/>
      <c r="E21" s="149"/>
      <c r="F21" s="149"/>
      <c r="G21" s="149"/>
      <c r="H21" s="149"/>
      <c r="I21" s="149"/>
      <c r="J21" s="149"/>
      <c r="K21" s="149"/>
      <c r="L21" s="149"/>
      <c r="M21" s="149"/>
      <c r="N21" s="150"/>
      <c r="O21" s="187"/>
      <c r="P21" s="188"/>
    </row>
    <row r="22" spans="1:16" x14ac:dyDescent="0.25">
      <c r="A22" s="178" t="s">
        <v>52</v>
      </c>
      <c r="B22" s="179"/>
      <c r="C22" s="179"/>
      <c r="D22" s="179"/>
      <c r="E22" s="179"/>
      <c r="F22" s="179"/>
      <c r="G22" s="179"/>
      <c r="H22" s="179"/>
      <c r="I22" s="179"/>
      <c r="J22" s="179"/>
      <c r="K22" s="179"/>
      <c r="L22" s="179"/>
      <c r="M22" s="179"/>
      <c r="N22" s="180"/>
      <c r="O22" s="197"/>
      <c r="P22" s="198"/>
    </row>
    <row r="23" spans="1:16" x14ac:dyDescent="0.2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C21" zoomScaleNormal="100" workbookViewId="0">
      <selection activeCell="G41" sqref="G41:M43"/>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52" t="s">
        <v>54</v>
      </c>
      <c r="B1" s="153"/>
      <c r="C1" s="153"/>
      <c r="D1" s="153"/>
      <c r="E1" s="153"/>
      <c r="F1" s="153"/>
      <c r="G1" s="153"/>
      <c r="H1" s="153"/>
      <c r="I1" s="153"/>
      <c r="J1" s="153"/>
      <c r="K1" s="153"/>
      <c r="L1" s="153"/>
      <c r="M1" s="153"/>
      <c r="N1" s="153"/>
      <c r="O1" s="154"/>
      <c r="P1" s="3"/>
      <c r="Q1" s="3"/>
      <c r="R1" s="3"/>
      <c r="S1" s="3"/>
      <c r="T1" s="3"/>
      <c r="U1" s="3"/>
      <c r="V1" s="3"/>
      <c r="W1" s="3"/>
      <c r="X1" s="3"/>
      <c r="Y1" s="3"/>
      <c r="Z1" s="3"/>
      <c r="AA1" s="3"/>
      <c r="AB1" s="3"/>
      <c r="AC1" s="3"/>
      <c r="AD1" s="3"/>
    </row>
    <row r="2" spans="1:30" ht="23.25" x14ac:dyDescent="0.25">
      <c r="A2" s="155"/>
      <c r="B2" s="124"/>
      <c r="C2" s="124"/>
      <c r="D2" s="124"/>
      <c r="E2" s="124"/>
      <c r="F2" s="124"/>
      <c r="G2" s="124"/>
      <c r="H2" s="124"/>
      <c r="I2" s="124"/>
      <c r="J2" s="124"/>
      <c r="K2" s="124"/>
      <c r="L2" s="124"/>
      <c r="M2" s="124"/>
      <c r="N2" s="124"/>
      <c r="O2" s="156"/>
      <c r="P2" s="3"/>
      <c r="Q2" s="3"/>
      <c r="R2" s="3"/>
      <c r="S2" s="3"/>
      <c r="T2" s="3"/>
      <c r="U2" s="3"/>
      <c r="V2" s="3"/>
      <c r="W2" s="3"/>
      <c r="X2" s="3"/>
      <c r="Y2" s="3"/>
      <c r="Z2" s="3"/>
      <c r="AA2" s="3"/>
      <c r="AB2" s="3"/>
      <c r="AC2" s="3"/>
      <c r="AD2" s="3"/>
    </row>
    <row r="3" spans="1:30" ht="24" thickBot="1" x14ac:dyDescent="0.3">
      <c r="A3" s="157"/>
      <c r="B3" s="158"/>
      <c r="C3" s="158"/>
      <c r="D3" s="158"/>
      <c r="E3" s="158"/>
      <c r="F3" s="158"/>
      <c r="G3" s="158"/>
      <c r="H3" s="158"/>
      <c r="I3" s="158"/>
      <c r="J3" s="158"/>
      <c r="K3" s="158"/>
      <c r="L3" s="158"/>
      <c r="M3" s="158"/>
      <c r="N3" s="158"/>
      <c r="O3" s="159"/>
      <c r="P3" s="3"/>
      <c r="Q3" s="3"/>
      <c r="R3" s="3"/>
      <c r="S3" s="3"/>
      <c r="T3" s="3"/>
      <c r="U3" s="3"/>
      <c r="V3" s="3"/>
      <c r="W3" s="3"/>
      <c r="X3" s="3"/>
      <c r="Y3" s="3"/>
      <c r="Z3" s="3"/>
      <c r="AA3" s="3"/>
      <c r="AB3" s="3"/>
      <c r="AC3" s="3"/>
      <c r="AD3" s="3"/>
    </row>
    <row r="4" spans="1:30" ht="53.1" customHeight="1" thickBot="1" x14ac:dyDescent="0.3">
      <c r="A4" s="281" t="s">
        <v>55</v>
      </c>
      <c r="B4" s="282"/>
      <c r="C4" s="282"/>
      <c r="D4" s="282"/>
      <c r="E4" s="282"/>
      <c r="F4" s="282"/>
      <c r="G4" s="282"/>
      <c r="H4" s="282"/>
      <c r="I4" s="282"/>
      <c r="J4" s="282"/>
      <c r="K4" s="282"/>
      <c r="L4" s="282"/>
      <c r="M4" s="282"/>
      <c r="N4" s="282"/>
      <c r="O4" s="283"/>
      <c r="P4" s="4"/>
      <c r="Q4" s="4"/>
      <c r="R4" s="4"/>
      <c r="S4" s="4"/>
      <c r="T4" s="4"/>
      <c r="U4" s="4"/>
      <c r="V4" s="4"/>
      <c r="W4" s="4"/>
      <c r="X4" s="4"/>
      <c r="Y4" s="4"/>
      <c r="Z4" s="4"/>
      <c r="AA4" s="4"/>
      <c r="AB4" s="4"/>
      <c r="AC4" s="4"/>
      <c r="AD4" s="4"/>
    </row>
    <row r="5" spans="1:30" ht="24" thickBot="1" x14ac:dyDescent="0.3">
      <c r="A5" s="284" t="s">
        <v>2</v>
      </c>
      <c r="B5" s="285"/>
      <c r="C5" s="285"/>
      <c r="D5" s="285"/>
      <c r="E5" s="285"/>
      <c r="F5" s="285"/>
      <c r="G5" s="285"/>
      <c r="H5" s="285"/>
      <c r="I5" s="63"/>
      <c r="J5" s="63"/>
      <c r="K5" s="63"/>
      <c r="L5" s="63"/>
      <c r="M5" s="63"/>
      <c r="N5" s="63"/>
      <c r="O5" s="64"/>
      <c r="P5" s="4"/>
      <c r="Q5" s="4"/>
      <c r="R5" s="4"/>
      <c r="S5" s="4"/>
      <c r="T5" s="4"/>
      <c r="U5" s="4"/>
      <c r="V5" s="4"/>
      <c r="W5" s="4"/>
      <c r="X5" s="4"/>
      <c r="Y5" s="4"/>
      <c r="Z5" s="4"/>
      <c r="AA5" s="4"/>
      <c r="AB5" s="4"/>
      <c r="AC5" s="4"/>
      <c r="AD5" s="4"/>
    </row>
    <row r="6" spans="1:30" ht="15.75" thickBot="1" x14ac:dyDescent="0.3">
      <c r="A6" s="286" t="s">
        <v>3</v>
      </c>
      <c r="B6" s="287"/>
      <c r="C6" s="287"/>
      <c r="D6" s="287"/>
      <c r="E6" s="290" t="s">
        <v>138</v>
      </c>
      <c r="F6" s="290"/>
      <c r="G6" s="290"/>
      <c r="H6" s="291"/>
      <c r="I6" s="293" t="s">
        <v>56</v>
      </c>
      <c r="J6" s="294"/>
      <c r="K6" s="294"/>
      <c r="L6" s="294"/>
      <c r="M6" s="294"/>
      <c r="N6" s="294"/>
      <c r="O6" s="294"/>
    </row>
    <row r="7" spans="1:30" ht="16.5" thickTop="1" thickBot="1" x14ac:dyDescent="0.3">
      <c r="A7" s="288"/>
      <c r="B7" s="289"/>
      <c r="C7" s="289"/>
      <c r="D7" s="289"/>
      <c r="E7" s="147"/>
      <c r="F7" s="147"/>
      <c r="G7" s="147"/>
      <c r="H7" s="292"/>
      <c r="I7" s="295"/>
      <c r="J7" s="296"/>
      <c r="K7" s="296"/>
      <c r="L7" s="296"/>
      <c r="M7" s="296"/>
      <c r="N7" s="296"/>
      <c r="O7" s="296"/>
    </row>
    <row r="8" spans="1:30" x14ac:dyDescent="0.25">
      <c r="A8" s="288" t="s">
        <v>57</v>
      </c>
      <c r="B8" s="289"/>
      <c r="C8" s="289"/>
      <c r="D8" s="289"/>
      <c r="E8" s="297" t="s">
        <v>178</v>
      </c>
      <c r="F8" s="147"/>
      <c r="G8" s="147"/>
      <c r="H8" s="292"/>
      <c r="I8" s="298" t="s">
        <v>154</v>
      </c>
      <c r="J8" s="299"/>
      <c r="K8" s="299"/>
      <c r="L8" s="299"/>
      <c r="M8" s="299"/>
      <c r="N8" s="299"/>
      <c r="O8" s="300"/>
    </row>
    <row r="9" spans="1:30" x14ac:dyDescent="0.25">
      <c r="A9" s="288"/>
      <c r="B9" s="289"/>
      <c r="C9" s="289"/>
      <c r="D9" s="289"/>
      <c r="E9" s="147"/>
      <c r="F9" s="147"/>
      <c r="G9" s="147"/>
      <c r="H9" s="292"/>
      <c r="I9" s="115"/>
      <c r="J9" s="122"/>
      <c r="K9" s="122"/>
      <c r="L9" s="122"/>
      <c r="M9" s="122"/>
      <c r="N9" s="122"/>
      <c r="O9" s="301"/>
    </row>
    <row r="10" spans="1:30" x14ac:dyDescent="0.25">
      <c r="A10" s="288"/>
      <c r="B10" s="289"/>
      <c r="C10" s="289"/>
      <c r="D10" s="289"/>
      <c r="E10" s="147"/>
      <c r="F10" s="147"/>
      <c r="G10" s="147"/>
      <c r="H10" s="292"/>
      <c r="I10" s="115"/>
      <c r="J10" s="122"/>
      <c r="K10" s="122"/>
      <c r="L10" s="122"/>
      <c r="M10" s="122"/>
      <c r="N10" s="122"/>
      <c r="O10" s="301"/>
    </row>
    <row r="11" spans="1:30" x14ac:dyDescent="0.25">
      <c r="A11" s="288"/>
      <c r="B11" s="289"/>
      <c r="C11" s="289"/>
      <c r="D11" s="289"/>
      <c r="E11" s="147"/>
      <c r="F11" s="147"/>
      <c r="G11" s="147"/>
      <c r="H11" s="292"/>
      <c r="I11" s="115"/>
      <c r="J11" s="122"/>
      <c r="K11" s="122"/>
      <c r="L11" s="122"/>
      <c r="M11" s="122"/>
      <c r="N11" s="122"/>
      <c r="O11" s="301"/>
    </row>
    <row r="12" spans="1:30" x14ac:dyDescent="0.25">
      <c r="A12" s="288" t="s">
        <v>58</v>
      </c>
      <c r="B12" s="289"/>
      <c r="C12" s="289"/>
      <c r="D12" s="289"/>
      <c r="E12" s="147" t="s">
        <v>155</v>
      </c>
      <c r="F12" s="147"/>
      <c r="G12" s="147"/>
      <c r="H12" s="292"/>
      <c r="I12" s="115"/>
      <c r="J12" s="122"/>
      <c r="K12" s="122"/>
      <c r="L12" s="122"/>
      <c r="M12" s="122"/>
      <c r="N12" s="122"/>
      <c r="O12" s="301"/>
    </row>
    <row r="13" spans="1:30" x14ac:dyDescent="0.25">
      <c r="A13" s="288"/>
      <c r="B13" s="289"/>
      <c r="C13" s="289"/>
      <c r="D13" s="289"/>
      <c r="E13" s="147"/>
      <c r="F13" s="147"/>
      <c r="G13" s="147"/>
      <c r="H13" s="292"/>
      <c r="I13" s="115"/>
      <c r="J13" s="122"/>
      <c r="K13" s="122"/>
      <c r="L13" s="122"/>
      <c r="M13" s="122"/>
      <c r="N13" s="122"/>
      <c r="O13" s="301"/>
    </row>
    <row r="14" spans="1:30" x14ac:dyDescent="0.25">
      <c r="A14" s="288" t="s">
        <v>59</v>
      </c>
      <c r="B14" s="289"/>
      <c r="C14" s="289"/>
      <c r="D14" s="289"/>
      <c r="E14" s="147" t="s">
        <v>153</v>
      </c>
      <c r="F14" s="147"/>
      <c r="G14" s="147"/>
      <c r="H14" s="292"/>
      <c r="I14" s="115"/>
      <c r="J14" s="122"/>
      <c r="K14" s="122"/>
      <c r="L14" s="122"/>
      <c r="M14" s="122"/>
      <c r="N14" s="122"/>
      <c r="O14" s="301"/>
    </row>
    <row r="15" spans="1:30" x14ac:dyDescent="0.25">
      <c r="A15" s="305"/>
      <c r="B15" s="306"/>
      <c r="C15" s="306"/>
      <c r="D15" s="306"/>
      <c r="E15" s="138"/>
      <c r="F15" s="138"/>
      <c r="G15" s="138"/>
      <c r="H15" s="307"/>
      <c r="I15" s="302"/>
      <c r="J15" s="303"/>
      <c r="K15" s="303"/>
      <c r="L15" s="303"/>
      <c r="M15" s="303"/>
      <c r="N15" s="303"/>
      <c r="O15" s="304"/>
    </row>
    <row r="16" spans="1:30" x14ac:dyDescent="0.25">
      <c r="A16" s="264" t="s">
        <v>60</v>
      </c>
      <c r="B16" s="265"/>
      <c r="C16" s="265"/>
      <c r="D16" s="265"/>
      <c r="E16" s="265"/>
      <c r="F16" s="265"/>
      <c r="G16" s="265"/>
      <c r="H16" s="265"/>
      <c r="I16" s="265"/>
      <c r="J16" s="265"/>
      <c r="K16" s="265"/>
      <c r="L16" s="265"/>
      <c r="M16" s="265"/>
      <c r="N16" s="265"/>
      <c r="O16" s="266"/>
    </row>
    <row r="17" spans="1:20" ht="15.75" thickBot="1" x14ac:dyDescent="0.3">
      <c r="A17" s="267"/>
      <c r="B17" s="268"/>
      <c r="C17" s="268"/>
      <c r="D17" s="268"/>
      <c r="E17" s="268"/>
      <c r="F17" s="268"/>
      <c r="G17" s="268"/>
      <c r="H17" s="268"/>
      <c r="I17" s="268"/>
      <c r="J17" s="268"/>
      <c r="K17" s="268"/>
      <c r="L17" s="268"/>
      <c r="M17" s="268"/>
      <c r="N17" s="268"/>
      <c r="O17" s="269"/>
    </row>
    <row r="18" spans="1:20" ht="15.75" thickBot="1" x14ac:dyDescent="0.3">
      <c r="A18" s="270" t="s">
        <v>61</v>
      </c>
      <c r="B18" s="271"/>
      <c r="C18" s="271"/>
      <c r="D18" s="271"/>
      <c r="E18" s="271"/>
      <c r="F18" s="271" t="s">
        <v>62</v>
      </c>
      <c r="G18" s="271"/>
      <c r="H18" s="271"/>
      <c r="I18" s="271"/>
      <c r="J18" s="271"/>
      <c r="K18" s="271" t="s">
        <v>63</v>
      </c>
      <c r="L18" s="271"/>
      <c r="M18" s="271"/>
      <c r="N18" s="271"/>
      <c r="O18" s="272"/>
    </row>
    <row r="19" spans="1:20" ht="30" x14ac:dyDescent="0.25">
      <c r="A19" s="273" t="s">
        <v>64</v>
      </c>
      <c r="B19" s="274"/>
      <c r="C19" s="24" t="s">
        <v>65</v>
      </c>
      <c r="D19" s="274" t="s">
        <v>66</v>
      </c>
      <c r="E19" s="274"/>
      <c r="F19" s="274" t="s">
        <v>64</v>
      </c>
      <c r="G19" s="274"/>
      <c r="H19" s="24" t="s">
        <v>65</v>
      </c>
      <c r="I19" s="274" t="s">
        <v>66</v>
      </c>
      <c r="J19" s="274"/>
      <c r="K19" s="274" t="s">
        <v>64</v>
      </c>
      <c r="L19" s="274"/>
      <c r="M19" s="24" t="s">
        <v>65</v>
      </c>
      <c r="N19" s="274" t="s">
        <v>66</v>
      </c>
      <c r="O19" s="275"/>
    </row>
    <row r="20" spans="1:20" x14ac:dyDescent="0.25">
      <c r="A20" s="262" t="s">
        <v>149</v>
      </c>
      <c r="B20" s="254"/>
      <c r="C20" s="254" t="s">
        <v>139</v>
      </c>
      <c r="D20" s="254" t="s">
        <v>152</v>
      </c>
      <c r="E20" s="254"/>
      <c r="F20" s="254" t="s">
        <v>150</v>
      </c>
      <c r="G20" s="254"/>
      <c r="H20" s="254" t="s">
        <v>139</v>
      </c>
      <c r="I20" s="254" t="s">
        <v>151</v>
      </c>
      <c r="J20" s="254"/>
      <c r="K20" s="254" t="s">
        <v>147</v>
      </c>
      <c r="L20" s="254"/>
      <c r="M20" s="254" t="s">
        <v>139</v>
      </c>
      <c r="N20" s="254" t="s">
        <v>148</v>
      </c>
      <c r="O20" s="256"/>
    </row>
    <row r="21" spans="1:20" ht="15.75" thickBot="1" x14ac:dyDescent="0.3">
      <c r="A21" s="263"/>
      <c r="B21" s="255"/>
      <c r="C21" s="255"/>
      <c r="D21" s="255"/>
      <c r="E21" s="255"/>
      <c r="F21" s="255"/>
      <c r="G21" s="255"/>
      <c r="H21" s="255"/>
      <c r="I21" s="255"/>
      <c r="J21" s="255"/>
      <c r="K21" s="255"/>
      <c r="L21" s="255"/>
      <c r="M21" s="255"/>
      <c r="N21" s="255"/>
      <c r="O21" s="257"/>
    </row>
    <row r="22" spans="1:20" x14ac:dyDescent="0.25">
      <c r="A22" s="258" t="s">
        <v>67</v>
      </c>
      <c r="B22" s="259"/>
      <c r="C22" s="259"/>
      <c r="D22" s="260"/>
      <c r="E22" s="261"/>
      <c r="F22" s="258" t="s">
        <v>67</v>
      </c>
      <c r="G22" s="259"/>
      <c r="H22" s="259"/>
      <c r="I22" s="260"/>
      <c r="J22" s="261"/>
      <c r="K22" s="258" t="s">
        <v>67</v>
      </c>
      <c r="L22" s="259"/>
      <c r="M22" s="259"/>
      <c r="N22" s="260"/>
      <c r="O22" s="261"/>
    </row>
    <row r="23" spans="1:20" x14ac:dyDescent="0.25">
      <c r="A23" s="224" t="s">
        <v>68</v>
      </c>
      <c r="B23" s="225"/>
      <c r="C23" s="225"/>
      <c r="D23" s="225"/>
      <c r="E23" s="226"/>
      <c r="F23" s="224" t="s">
        <v>68</v>
      </c>
      <c r="G23" s="225"/>
      <c r="H23" s="225"/>
      <c r="I23" s="225"/>
      <c r="J23" s="226"/>
      <c r="K23" s="224" t="s">
        <v>68</v>
      </c>
      <c r="L23" s="225"/>
      <c r="M23" s="225"/>
      <c r="N23" s="225"/>
      <c r="O23" s="226"/>
    </row>
    <row r="24" spans="1:20" x14ac:dyDescent="0.25">
      <c r="A24" s="227" t="s">
        <v>11</v>
      </c>
      <c r="B24" s="228"/>
      <c r="C24" s="228"/>
      <c r="D24" s="228"/>
      <c r="E24" s="229"/>
      <c r="F24" s="227" t="s">
        <v>11</v>
      </c>
      <c r="G24" s="228"/>
      <c r="H24" s="228"/>
      <c r="I24" s="228"/>
      <c r="J24" s="229"/>
      <c r="K24" s="227" t="s">
        <v>11</v>
      </c>
      <c r="L24" s="228"/>
      <c r="M24" s="228"/>
      <c r="N24" s="228"/>
      <c r="O24" s="229"/>
    </row>
    <row r="25" spans="1:20" x14ac:dyDescent="0.25">
      <c r="A25" s="230" t="s">
        <v>69</v>
      </c>
      <c r="B25" s="231"/>
      <c r="C25" s="231"/>
      <c r="D25" s="232"/>
      <c r="E25" s="233"/>
      <c r="F25" s="230" t="s">
        <v>69</v>
      </c>
      <c r="G25" s="231"/>
      <c r="H25" s="231"/>
      <c r="I25" s="232"/>
      <c r="J25" s="233"/>
      <c r="K25" s="230" t="s">
        <v>69</v>
      </c>
      <c r="L25" s="231"/>
      <c r="M25" s="231"/>
      <c r="N25" s="232"/>
      <c r="O25" s="233"/>
    </row>
    <row r="26" spans="1:20" ht="29.1" customHeight="1" thickBot="1" x14ac:dyDescent="0.3">
      <c r="A26" s="220" t="s">
        <v>70</v>
      </c>
      <c r="B26" s="221"/>
      <c r="C26" s="221"/>
      <c r="D26" s="83"/>
      <c r="E26" s="276"/>
      <c r="F26" s="220" t="s">
        <v>70</v>
      </c>
      <c r="G26" s="221"/>
      <c r="H26" s="221"/>
      <c r="I26" s="83"/>
      <c r="J26" s="276"/>
      <c r="K26" s="220" t="s">
        <v>70</v>
      </c>
      <c r="L26" s="221"/>
      <c r="M26" s="221"/>
      <c r="N26" s="83"/>
      <c r="O26" s="276"/>
    </row>
    <row r="27" spans="1:20" x14ac:dyDescent="0.25">
      <c r="A27" s="264" t="s">
        <v>71</v>
      </c>
      <c r="B27" s="265"/>
      <c r="C27" s="265"/>
      <c r="D27" s="265"/>
      <c r="E27" s="265"/>
      <c r="F27" s="265"/>
      <c r="G27" s="265"/>
      <c r="H27" s="265"/>
      <c r="I27" s="265"/>
      <c r="J27" s="265"/>
      <c r="K27" s="265"/>
      <c r="L27" s="265"/>
      <c r="M27" s="265"/>
      <c r="N27" s="265"/>
      <c r="O27" s="266"/>
    </row>
    <row r="28" spans="1:20" ht="15.75" thickBot="1" x14ac:dyDescent="0.3">
      <c r="A28" s="267"/>
      <c r="B28" s="268"/>
      <c r="C28" s="268"/>
      <c r="D28" s="268"/>
      <c r="E28" s="268"/>
      <c r="F28" s="268"/>
      <c r="G28" s="268"/>
      <c r="H28" s="268"/>
      <c r="I28" s="268"/>
      <c r="J28" s="268"/>
      <c r="K28" s="268"/>
      <c r="L28" s="268"/>
      <c r="M28" s="268"/>
      <c r="N28" s="268"/>
      <c r="O28" s="269"/>
    </row>
    <row r="29" spans="1:20" ht="15.75" thickBot="1" x14ac:dyDescent="0.3">
      <c r="A29" s="270" t="s">
        <v>61</v>
      </c>
      <c r="B29" s="271"/>
      <c r="C29" s="271"/>
      <c r="D29" s="271"/>
      <c r="E29" s="271"/>
      <c r="F29" s="271" t="s">
        <v>62</v>
      </c>
      <c r="G29" s="271"/>
      <c r="H29" s="271"/>
      <c r="I29" s="271"/>
      <c r="J29" s="271"/>
      <c r="K29" s="271" t="s">
        <v>63</v>
      </c>
      <c r="L29" s="271"/>
      <c r="M29" s="271"/>
      <c r="N29" s="271"/>
      <c r="O29" s="272"/>
      <c r="T29" s="57"/>
    </row>
    <row r="30" spans="1:20" ht="30" x14ac:dyDescent="0.25">
      <c r="A30" s="273" t="s">
        <v>64</v>
      </c>
      <c r="B30" s="274"/>
      <c r="C30" s="24" t="s">
        <v>65</v>
      </c>
      <c r="D30" s="274" t="s">
        <v>66</v>
      </c>
      <c r="E30" s="274"/>
      <c r="F30" s="274" t="s">
        <v>64</v>
      </c>
      <c r="G30" s="274"/>
      <c r="H30" s="24" t="s">
        <v>65</v>
      </c>
      <c r="I30" s="274" t="s">
        <v>66</v>
      </c>
      <c r="J30" s="274"/>
      <c r="K30" s="274" t="s">
        <v>64</v>
      </c>
      <c r="L30" s="274"/>
      <c r="M30" s="24" t="s">
        <v>65</v>
      </c>
      <c r="N30" s="274" t="s">
        <v>66</v>
      </c>
      <c r="O30" s="275"/>
    </row>
    <row r="31" spans="1:20" x14ac:dyDescent="0.25">
      <c r="A31" s="262" t="s">
        <v>143</v>
      </c>
      <c r="B31" s="254"/>
      <c r="C31" s="254" t="s">
        <v>139</v>
      </c>
      <c r="D31" s="254" t="s">
        <v>142</v>
      </c>
      <c r="E31" s="254"/>
      <c r="F31" s="254" t="s">
        <v>144</v>
      </c>
      <c r="G31" s="254"/>
      <c r="H31" s="254" t="s">
        <v>139</v>
      </c>
      <c r="I31" s="254" t="s">
        <v>141</v>
      </c>
      <c r="J31" s="254"/>
      <c r="K31" s="254" t="s">
        <v>145</v>
      </c>
      <c r="L31" s="254"/>
      <c r="M31" s="254" t="s">
        <v>146</v>
      </c>
      <c r="N31" s="254" t="s">
        <v>140</v>
      </c>
      <c r="O31" s="256"/>
    </row>
    <row r="32" spans="1:20" ht="15.75" thickBot="1" x14ac:dyDescent="0.3">
      <c r="A32" s="263"/>
      <c r="B32" s="255"/>
      <c r="C32" s="255"/>
      <c r="D32" s="255"/>
      <c r="E32" s="255"/>
      <c r="F32" s="255"/>
      <c r="G32" s="255"/>
      <c r="H32" s="255"/>
      <c r="I32" s="255"/>
      <c r="J32" s="255"/>
      <c r="K32" s="255"/>
      <c r="L32" s="255"/>
      <c r="M32" s="255"/>
      <c r="N32" s="255"/>
      <c r="O32" s="257"/>
    </row>
    <row r="33" spans="1:15" x14ac:dyDescent="0.25">
      <c r="A33" s="258" t="s">
        <v>67</v>
      </c>
      <c r="B33" s="259"/>
      <c r="C33" s="259"/>
      <c r="D33" s="260"/>
      <c r="E33" s="261"/>
      <c r="F33" s="258" t="s">
        <v>67</v>
      </c>
      <c r="G33" s="259"/>
      <c r="H33" s="259"/>
      <c r="I33" s="260"/>
      <c r="J33" s="261"/>
      <c r="K33" s="258" t="s">
        <v>67</v>
      </c>
      <c r="L33" s="259"/>
      <c r="M33" s="259"/>
      <c r="N33" s="260"/>
      <c r="O33" s="261"/>
    </row>
    <row r="34" spans="1:15" x14ac:dyDescent="0.25">
      <c r="A34" s="224" t="s">
        <v>68</v>
      </c>
      <c r="B34" s="225"/>
      <c r="C34" s="225"/>
      <c r="D34" s="225"/>
      <c r="E34" s="226"/>
      <c r="F34" s="224" t="s">
        <v>68</v>
      </c>
      <c r="G34" s="225"/>
      <c r="H34" s="225"/>
      <c r="I34" s="225"/>
      <c r="J34" s="226"/>
      <c r="K34" s="224" t="s">
        <v>68</v>
      </c>
      <c r="L34" s="225"/>
      <c r="M34" s="225"/>
      <c r="N34" s="225"/>
      <c r="O34" s="226"/>
    </row>
    <row r="35" spans="1:15" x14ac:dyDescent="0.25">
      <c r="A35" s="227" t="s">
        <v>11</v>
      </c>
      <c r="B35" s="228"/>
      <c r="C35" s="228"/>
      <c r="D35" s="228"/>
      <c r="E35" s="229"/>
      <c r="F35" s="227" t="s">
        <v>11</v>
      </c>
      <c r="G35" s="228"/>
      <c r="H35" s="228"/>
      <c r="I35" s="228"/>
      <c r="J35" s="229"/>
      <c r="K35" s="227" t="s">
        <v>11</v>
      </c>
      <c r="L35" s="228"/>
      <c r="M35" s="228"/>
      <c r="N35" s="228"/>
      <c r="O35" s="229"/>
    </row>
    <row r="36" spans="1:15" x14ac:dyDescent="0.25">
      <c r="A36" s="230" t="s">
        <v>69</v>
      </c>
      <c r="B36" s="231"/>
      <c r="C36" s="231"/>
      <c r="D36" s="232"/>
      <c r="E36" s="233"/>
      <c r="F36" s="230" t="s">
        <v>69</v>
      </c>
      <c r="G36" s="231"/>
      <c r="H36" s="231"/>
      <c r="I36" s="232"/>
      <c r="J36" s="233"/>
      <c r="K36" s="230" t="s">
        <v>69</v>
      </c>
      <c r="L36" s="231"/>
      <c r="M36" s="231"/>
      <c r="N36" s="232"/>
      <c r="O36" s="233"/>
    </row>
    <row r="37" spans="1:15" ht="29.1" customHeight="1" thickBot="1" x14ac:dyDescent="0.3">
      <c r="A37" s="220" t="s">
        <v>70</v>
      </c>
      <c r="B37" s="221"/>
      <c r="C37" s="221"/>
      <c r="D37" s="222"/>
      <c r="E37" s="223"/>
      <c r="F37" s="220" t="s">
        <v>70</v>
      </c>
      <c r="G37" s="221"/>
      <c r="H37" s="221"/>
      <c r="I37" s="222"/>
      <c r="J37" s="223"/>
      <c r="K37" s="220" t="s">
        <v>70</v>
      </c>
      <c r="L37" s="221"/>
      <c r="M37" s="221"/>
      <c r="N37" s="222"/>
      <c r="O37" s="223"/>
    </row>
    <row r="38" spans="1:15" ht="14.25" customHeight="1" x14ac:dyDescent="0.25">
      <c r="A38" s="234" t="s">
        <v>72</v>
      </c>
      <c r="B38" s="235"/>
      <c r="C38" s="235"/>
      <c r="D38" s="235"/>
      <c r="E38" s="235"/>
      <c r="F38" s="235"/>
      <c r="G38" s="240" t="s">
        <v>179</v>
      </c>
      <c r="H38" s="240"/>
      <c r="I38" s="240"/>
      <c r="J38" s="240"/>
      <c r="K38" s="240"/>
      <c r="L38" s="240"/>
      <c r="M38" s="240"/>
      <c r="N38" s="243" t="s">
        <v>11</v>
      </c>
      <c r="O38" s="244"/>
    </row>
    <row r="39" spans="1:15" x14ac:dyDescent="0.25">
      <c r="A39" s="236"/>
      <c r="B39" s="237"/>
      <c r="C39" s="237"/>
      <c r="D39" s="237"/>
      <c r="E39" s="237"/>
      <c r="F39" s="237"/>
      <c r="G39" s="241"/>
      <c r="H39" s="241"/>
      <c r="I39" s="241"/>
      <c r="J39" s="241"/>
      <c r="K39" s="241"/>
      <c r="L39" s="241"/>
      <c r="M39" s="241"/>
      <c r="N39" s="232"/>
      <c r="O39" s="229" t="s">
        <v>33</v>
      </c>
    </row>
    <row r="40" spans="1:15" ht="15.75" thickBot="1" x14ac:dyDescent="0.3">
      <c r="A40" s="238"/>
      <c r="B40" s="239"/>
      <c r="C40" s="239"/>
      <c r="D40" s="239"/>
      <c r="E40" s="239"/>
      <c r="F40" s="239"/>
      <c r="G40" s="242"/>
      <c r="H40" s="242"/>
      <c r="I40" s="242"/>
      <c r="J40" s="242"/>
      <c r="K40" s="242"/>
      <c r="L40" s="242"/>
      <c r="M40" s="242"/>
      <c r="N40" s="277"/>
      <c r="O40" s="278"/>
    </row>
    <row r="41" spans="1:15" x14ac:dyDescent="0.25">
      <c r="A41" s="207" t="s">
        <v>73</v>
      </c>
      <c r="B41" s="208"/>
      <c r="C41" s="208"/>
      <c r="D41" s="208"/>
      <c r="E41" s="208"/>
      <c r="F41" s="208"/>
      <c r="G41" s="245" t="s">
        <v>180</v>
      </c>
      <c r="H41" s="246"/>
      <c r="I41" s="246"/>
      <c r="J41" s="246"/>
      <c r="K41" s="246"/>
      <c r="L41" s="246"/>
      <c r="M41" s="247"/>
      <c r="N41" s="279"/>
      <c r="O41" s="280"/>
    </row>
    <row r="42" spans="1:15" x14ac:dyDescent="0.25">
      <c r="A42" s="210"/>
      <c r="B42" s="211"/>
      <c r="C42" s="211"/>
      <c r="D42" s="211"/>
      <c r="E42" s="211"/>
      <c r="F42" s="211"/>
      <c r="G42" s="248"/>
      <c r="H42" s="249"/>
      <c r="I42" s="249"/>
      <c r="J42" s="249"/>
      <c r="K42" s="249"/>
      <c r="L42" s="249"/>
      <c r="M42" s="250"/>
      <c r="N42" s="232"/>
      <c r="O42" s="229" t="s">
        <v>33</v>
      </c>
    </row>
    <row r="43" spans="1:15" ht="15.75" thickBot="1" x14ac:dyDescent="0.3">
      <c r="A43" s="213"/>
      <c r="B43" s="214"/>
      <c r="C43" s="214"/>
      <c r="D43" s="214"/>
      <c r="E43" s="214"/>
      <c r="F43" s="214"/>
      <c r="G43" s="251"/>
      <c r="H43" s="252"/>
      <c r="I43" s="252"/>
      <c r="J43" s="252"/>
      <c r="K43" s="252"/>
      <c r="L43" s="252"/>
      <c r="M43" s="253"/>
      <c r="N43" s="277"/>
      <c r="O43" s="278"/>
    </row>
    <row r="44" spans="1:15" ht="15.75" thickBot="1" x14ac:dyDescent="0.3">
      <c r="J44" s="218" t="s">
        <v>74</v>
      </c>
      <c r="K44" s="219"/>
      <c r="L44" s="219"/>
      <c r="M44" s="219"/>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A28" sqref="A28:N31"/>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52" t="s">
        <v>76</v>
      </c>
      <c r="B1" s="153"/>
      <c r="C1" s="153"/>
      <c r="D1" s="153"/>
      <c r="E1" s="153"/>
      <c r="F1" s="153"/>
      <c r="G1" s="153"/>
      <c r="H1" s="153"/>
      <c r="I1" s="153"/>
      <c r="J1" s="153"/>
      <c r="K1" s="153"/>
      <c r="L1" s="153"/>
      <c r="M1" s="153"/>
      <c r="N1" s="154"/>
      <c r="O1" s="308" t="s">
        <v>77</v>
      </c>
      <c r="P1" s="309"/>
      <c r="Q1" s="310"/>
    </row>
    <row r="2" spans="1:17" ht="15.75" thickBot="1" x14ac:dyDescent="0.3">
      <c r="A2" s="155"/>
      <c r="B2" s="124"/>
      <c r="C2" s="124"/>
      <c r="D2" s="124"/>
      <c r="E2" s="124"/>
      <c r="F2" s="124"/>
      <c r="G2" s="124"/>
      <c r="H2" s="124"/>
      <c r="I2" s="124"/>
      <c r="J2" s="124"/>
      <c r="K2" s="124"/>
      <c r="L2" s="124"/>
      <c r="M2" s="124"/>
      <c r="N2" s="156"/>
      <c r="O2" s="311"/>
      <c r="P2" s="312"/>
      <c r="Q2" s="313"/>
    </row>
    <row r="3" spans="1:17" ht="15.75" thickBot="1" x14ac:dyDescent="0.3">
      <c r="A3" s="157"/>
      <c r="B3" s="158"/>
      <c r="C3" s="158"/>
      <c r="D3" s="158"/>
      <c r="E3" s="158"/>
      <c r="F3" s="158"/>
      <c r="G3" s="158"/>
      <c r="H3" s="158"/>
      <c r="I3" s="158"/>
      <c r="J3" s="158"/>
      <c r="K3" s="158"/>
      <c r="L3" s="158"/>
      <c r="M3" s="158"/>
      <c r="N3" s="159"/>
      <c r="O3" s="314" t="s">
        <v>187</v>
      </c>
      <c r="P3" s="315"/>
      <c r="Q3" s="316"/>
    </row>
    <row r="4" spans="1:17" ht="24" thickBot="1" x14ac:dyDescent="0.3">
      <c r="A4" s="160" t="s">
        <v>1</v>
      </c>
      <c r="B4" s="161"/>
      <c r="C4" s="161"/>
      <c r="D4" s="161"/>
      <c r="E4" s="161"/>
      <c r="F4" s="161"/>
      <c r="G4" s="161"/>
      <c r="H4" s="161"/>
      <c r="I4" s="161"/>
      <c r="J4" s="161"/>
      <c r="K4" s="161"/>
      <c r="L4" s="161"/>
      <c r="M4" s="161"/>
      <c r="N4" s="162"/>
      <c r="O4" s="317"/>
      <c r="P4" s="318"/>
      <c r="Q4" s="319"/>
    </row>
    <row r="5" spans="1:17" ht="24" thickBot="1" x14ac:dyDescent="0.3">
      <c r="A5" s="420" t="s">
        <v>2</v>
      </c>
      <c r="B5" s="421"/>
      <c r="C5" s="421"/>
      <c r="D5" s="421"/>
      <c r="E5" s="421"/>
      <c r="F5" s="421"/>
      <c r="G5" s="421"/>
      <c r="H5" s="421"/>
      <c r="I5" s="421"/>
      <c r="J5" s="421"/>
      <c r="K5" s="421"/>
      <c r="L5" s="421"/>
      <c r="M5" s="421"/>
      <c r="N5" s="421"/>
      <c r="O5" s="320" t="s">
        <v>11</v>
      </c>
      <c r="P5" s="321"/>
      <c r="Q5" s="322"/>
    </row>
    <row r="6" spans="1:17" ht="24" thickBot="1" x14ac:dyDescent="0.4">
      <c r="A6" s="422" t="s">
        <v>78</v>
      </c>
      <c r="B6" s="423"/>
      <c r="C6" s="423"/>
      <c r="D6" s="423"/>
      <c r="E6" s="423"/>
      <c r="F6" s="424"/>
      <c r="G6" s="425" t="s">
        <v>79</v>
      </c>
      <c r="H6" s="423"/>
      <c r="I6" s="423"/>
      <c r="J6" s="423"/>
      <c r="K6" s="423"/>
      <c r="L6" s="423"/>
      <c r="M6" s="423"/>
      <c r="N6" s="426"/>
      <c r="O6" s="323"/>
      <c r="P6" s="324"/>
      <c r="Q6" s="325"/>
    </row>
    <row r="7" spans="1:17" ht="24" thickBot="1" x14ac:dyDescent="0.4">
      <c r="A7" s="375" t="s">
        <v>80</v>
      </c>
      <c r="B7" s="376"/>
      <c r="C7" s="376"/>
      <c r="D7" s="376"/>
      <c r="E7" s="376"/>
      <c r="F7" s="377"/>
      <c r="G7" s="418">
        <v>78.47</v>
      </c>
      <c r="H7" s="419"/>
      <c r="I7" s="379">
        <v>78.349999999999994</v>
      </c>
      <c r="J7" s="379"/>
      <c r="K7" s="379">
        <v>78.33</v>
      </c>
      <c r="L7" s="379"/>
      <c r="M7" s="379">
        <v>77.989999999999995</v>
      </c>
      <c r="N7" s="380"/>
      <c r="O7" s="331"/>
      <c r="P7" s="332"/>
      <c r="Q7" s="11" t="s">
        <v>81</v>
      </c>
    </row>
    <row r="8" spans="1:17" ht="24" thickBot="1" x14ac:dyDescent="0.4">
      <c r="A8" s="405" t="s">
        <v>82</v>
      </c>
      <c r="B8" s="406"/>
      <c r="C8" s="406"/>
      <c r="D8" s="406"/>
      <c r="E8" s="406"/>
      <c r="F8" s="407"/>
      <c r="G8" s="408">
        <v>78.900000000000006</v>
      </c>
      <c r="H8" s="409"/>
      <c r="I8" s="409">
        <v>78.8</v>
      </c>
      <c r="J8" s="409"/>
      <c r="K8" s="409">
        <v>78.599999999999994</v>
      </c>
      <c r="L8" s="409"/>
      <c r="M8" s="409">
        <v>78.930000000000007</v>
      </c>
      <c r="N8" s="410"/>
      <c r="O8" s="333"/>
      <c r="P8" s="232"/>
      <c r="Q8" s="12" t="s">
        <v>81</v>
      </c>
    </row>
    <row r="9" spans="1:17" ht="23.25" customHeight="1" x14ac:dyDescent="0.35">
      <c r="A9" s="390" t="s">
        <v>83</v>
      </c>
      <c r="B9" s="391"/>
      <c r="C9" s="391"/>
      <c r="D9" s="391"/>
      <c r="E9" s="391"/>
      <c r="F9" s="392"/>
      <c r="G9" s="396">
        <v>47.52</v>
      </c>
      <c r="H9" s="397"/>
      <c r="I9" s="397">
        <v>47.51</v>
      </c>
      <c r="J9" s="397"/>
      <c r="K9" s="397">
        <v>47.52</v>
      </c>
      <c r="L9" s="397"/>
      <c r="M9" s="397">
        <v>47.52</v>
      </c>
      <c r="N9" s="398"/>
      <c r="O9" s="333"/>
      <c r="P9" s="232"/>
      <c r="Q9" s="330" t="s">
        <v>81</v>
      </c>
    </row>
    <row r="10" spans="1:17" ht="24" thickBot="1" x14ac:dyDescent="0.4">
      <c r="A10" s="411"/>
      <c r="B10" s="412"/>
      <c r="C10" s="412"/>
      <c r="D10" s="412"/>
      <c r="E10" s="412"/>
      <c r="F10" s="413"/>
      <c r="G10" s="414">
        <v>47.53</v>
      </c>
      <c r="H10" s="415"/>
      <c r="I10" s="416"/>
      <c r="J10" s="416"/>
      <c r="K10" s="416"/>
      <c r="L10" s="416"/>
      <c r="M10" s="416"/>
      <c r="N10" s="417"/>
      <c r="O10" s="333"/>
      <c r="P10" s="232"/>
      <c r="Q10" s="330"/>
    </row>
    <row r="11" spans="1:17" ht="24" thickBot="1" x14ac:dyDescent="0.4">
      <c r="A11" s="405" t="s">
        <v>84</v>
      </c>
      <c r="B11" s="406"/>
      <c r="C11" s="406"/>
      <c r="D11" s="406"/>
      <c r="E11" s="406"/>
      <c r="F11" s="407"/>
      <c r="G11" s="408">
        <v>44.25</v>
      </c>
      <c r="H11" s="409"/>
      <c r="I11" s="409">
        <v>44.24</v>
      </c>
      <c r="J11" s="409"/>
      <c r="K11" s="409">
        <v>44.24</v>
      </c>
      <c r="L11" s="409"/>
      <c r="M11" s="409">
        <v>44.19</v>
      </c>
      <c r="N11" s="410"/>
      <c r="O11" s="333"/>
      <c r="P11" s="232"/>
      <c r="Q11" s="12" t="s">
        <v>81</v>
      </c>
    </row>
    <row r="12" spans="1:17" ht="24" thickBot="1" x14ac:dyDescent="0.4">
      <c r="A12" s="375" t="s">
        <v>85</v>
      </c>
      <c r="B12" s="376"/>
      <c r="C12" s="376"/>
      <c r="D12" s="376"/>
      <c r="E12" s="376"/>
      <c r="F12" s="377"/>
      <c r="G12" s="378">
        <v>1.9</v>
      </c>
      <c r="H12" s="379"/>
      <c r="I12" s="379"/>
      <c r="J12" s="379"/>
      <c r="K12" s="379">
        <v>1.89</v>
      </c>
      <c r="L12" s="379"/>
      <c r="M12" s="379"/>
      <c r="N12" s="380"/>
      <c r="O12" s="333"/>
      <c r="P12" s="232"/>
      <c r="Q12" s="12" t="s">
        <v>81</v>
      </c>
    </row>
    <row r="13" spans="1:17" ht="24" thickBot="1" x14ac:dyDescent="0.4">
      <c r="A13" s="405" t="s">
        <v>86</v>
      </c>
      <c r="B13" s="406"/>
      <c r="C13" s="406"/>
      <c r="D13" s="406"/>
      <c r="E13" s="406"/>
      <c r="F13" s="407"/>
      <c r="G13" s="408">
        <v>78.959999999999994</v>
      </c>
      <c r="H13" s="409"/>
      <c r="I13" s="409">
        <v>78.88</v>
      </c>
      <c r="J13" s="409"/>
      <c r="K13" s="409">
        <v>79.22</v>
      </c>
      <c r="L13" s="409"/>
      <c r="M13" s="409">
        <v>78.790000000000006</v>
      </c>
      <c r="N13" s="410"/>
      <c r="O13" s="333"/>
      <c r="P13" s="232"/>
      <c r="Q13" s="12" t="s">
        <v>81</v>
      </c>
    </row>
    <row r="14" spans="1:17" ht="24" thickBot="1" x14ac:dyDescent="0.4">
      <c r="A14" s="375" t="s">
        <v>87</v>
      </c>
      <c r="B14" s="376"/>
      <c r="C14" s="376"/>
      <c r="D14" s="376"/>
      <c r="E14" s="376"/>
      <c r="F14" s="377"/>
      <c r="G14" s="378">
        <v>82.59</v>
      </c>
      <c r="H14" s="379"/>
      <c r="I14" s="379"/>
      <c r="J14" s="379"/>
      <c r="K14" s="379"/>
      <c r="L14" s="379"/>
      <c r="M14" s="379"/>
      <c r="N14" s="380"/>
      <c r="O14" s="333"/>
      <c r="P14" s="232"/>
      <c r="Q14" s="12" t="s">
        <v>81</v>
      </c>
    </row>
    <row r="15" spans="1:17" ht="23.25" x14ac:dyDescent="0.35">
      <c r="A15" s="399" t="s">
        <v>88</v>
      </c>
      <c r="B15" s="400"/>
      <c r="C15" s="400"/>
      <c r="D15" s="400"/>
      <c r="E15" s="400"/>
      <c r="F15" s="401"/>
      <c r="G15" s="402">
        <v>3</v>
      </c>
      <c r="H15" s="403"/>
      <c r="I15" s="403">
        <v>3</v>
      </c>
      <c r="J15" s="403"/>
      <c r="K15" s="387">
        <v>3.09</v>
      </c>
      <c r="L15" s="387"/>
      <c r="M15" s="403">
        <v>3.17</v>
      </c>
      <c r="N15" s="404"/>
      <c r="O15" s="333"/>
      <c r="P15" s="232"/>
      <c r="Q15" s="330" t="s">
        <v>81</v>
      </c>
    </row>
    <row r="16" spans="1:17" ht="24" thickBot="1" x14ac:dyDescent="0.4">
      <c r="A16" s="393"/>
      <c r="B16" s="394"/>
      <c r="C16" s="394"/>
      <c r="D16" s="394"/>
      <c r="E16" s="394"/>
      <c r="F16" s="395"/>
      <c r="G16" s="389">
        <v>3.12</v>
      </c>
      <c r="H16" s="387"/>
      <c r="I16" s="387">
        <v>3.02</v>
      </c>
      <c r="J16" s="387"/>
      <c r="K16">
        <v>3.06</v>
      </c>
      <c r="L16">
        <v>3.06</v>
      </c>
      <c r="M16" s="387">
        <v>3.03</v>
      </c>
      <c r="N16" s="388"/>
      <c r="O16" s="333"/>
      <c r="P16" s="232"/>
      <c r="Q16" s="330"/>
    </row>
    <row r="17" spans="1:17" ht="23.25" x14ac:dyDescent="0.35">
      <c r="A17" s="390" t="s">
        <v>89</v>
      </c>
      <c r="B17" s="391"/>
      <c r="C17" s="391"/>
      <c r="D17" s="391"/>
      <c r="E17" s="391"/>
      <c r="F17" s="392"/>
      <c r="G17" s="396">
        <v>1.54</v>
      </c>
      <c r="H17" s="397"/>
      <c r="I17" s="397">
        <v>1.62</v>
      </c>
      <c r="J17" s="397"/>
      <c r="K17" s="397">
        <v>1.5</v>
      </c>
      <c r="L17" s="397"/>
      <c r="M17" s="397">
        <v>1.71</v>
      </c>
      <c r="N17" s="398"/>
      <c r="O17" s="333"/>
      <c r="P17" s="232"/>
      <c r="Q17" s="330" t="s">
        <v>81</v>
      </c>
    </row>
    <row r="18" spans="1:17" ht="24" thickBot="1" x14ac:dyDescent="0.4">
      <c r="A18" s="393"/>
      <c r="B18" s="394"/>
      <c r="C18" s="394"/>
      <c r="D18" s="394"/>
      <c r="E18" s="394"/>
      <c r="F18" s="395"/>
      <c r="G18" s="389">
        <v>1.55</v>
      </c>
      <c r="H18" s="387"/>
      <c r="I18" s="387">
        <v>1.55</v>
      </c>
      <c r="J18" s="387"/>
      <c r="K18" s="387">
        <v>1.59</v>
      </c>
      <c r="L18" s="387"/>
      <c r="M18" s="387">
        <v>1.58</v>
      </c>
      <c r="N18" s="388"/>
      <c r="O18" s="333"/>
      <c r="P18" s="232"/>
      <c r="Q18" s="330"/>
    </row>
    <row r="19" spans="1:17" ht="24" thickBot="1" x14ac:dyDescent="0.4">
      <c r="A19" s="375" t="s">
        <v>90</v>
      </c>
      <c r="B19" s="376"/>
      <c r="C19" s="376"/>
      <c r="D19" s="376"/>
      <c r="E19" s="376"/>
      <c r="F19" s="377"/>
      <c r="G19" s="378">
        <v>47.7</v>
      </c>
      <c r="H19" s="379"/>
      <c r="I19" s="379"/>
      <c r="J19" s="379"/>
      <c r="K19" s="379"/>
      <c r="L19" s="379"/>
      <c r="M19" s="379"/>
      <c r="N19" s="380"/>
      <c r="O19" s="333"/>
      <c r="P19" s="232"/>
      <c r="Q19" s="12" t="s">
        <v>81</v>
      </c>
    </row>
    <row r="20" spans="1:17" ht="24" thickBot="1" x14ac:dyDescent="0.4">
      <c r="A20" s="375" t="s">
        <v>91</v>
      </c>
      <c r="B20" s="376"/>
      <c r="C20" s="376"/>
      <c r="D20" s="376"/>
      <c r="E20" s="376"/>
      <c r="F20" s="377"/>
      <c r="G20" s="378">
        <v>6.01</v>
      </c>
      <c r="H20" s="379"/>
      <c r="I20" s="379"/>
      <c r="J20" s="379"/>
      <c r="K20" s="379"/>
      <c r="L20" s="379"/>
      <c r="M20" s="379"/>
      <c r="N20" s="380"/>
      <c r="O20" s="333"/>
      <c r="P20" s="232"/>
      <c r="Q20" s="12" t="s">
        <v>81</v>
      </c>
    </row>
    <row r="21" spans="1:17" ht="24" thickBot="1" x14ac:dyDescent="0.4">
      <c r="A21" s="375" t="s">
        <v>92</v>
      </c>
      <c r="B21" s="376"/>
      <c r="C21" s="376"/>
      <c r="D21" s="376"/>
      <c r="E21" s="376"/>
      <c r="F21" s="377"/>
      <c r="G21" s="378">
        <v>29.77</v>
      </c>
      <c r="H21" s="379"/>
      <c r="I21" s="379"/>
      <c r="J21" s="379"/>
      <c r="K21" s="379"/>
      <c r="L21" s="379"/>
      <c r="M21" s="379"/>
      <c r="N21" s="380"/>
      <c r="O21" s="334"/>
      <c r="P21" s="335"/>
      <c r="Q21" s="13" t="s">
        <v>81</v>
      </c>
    </row>
    <row r="22" spans="1:17" x14ac:dyDescent="0.25">
      <c r="A22" s="381" t="s">
        <v>93</v>
      </c>
      <c r="B22" s="382"/>
      <c r="C22" s="382"/>
      <c r="D22" s="382"/>
      <c r="E22" s="382"/>
      <c r="F22" s="382"/>
      <c r="G22" s="382"/>
      <c r="H22" s="382"/>
      <c r="I22" s="382"/>
      <c r="J22" s="382"/>
      <c r="K22" s="382"/>
      <c r="L22" s="382"/>
      <c r="M22" s="382"/>
      <c r="N22" s="383"/>
      <c r="O22" s="342"/>
      <c r="P22" s="343"/>
      <c r="Q22" s="344"/>
    </row>
    <row r="23" spans="1:17" ht="34.5" customHeight="1" thickBot="1" x14ac:dyDescent="0.3">
      <c r="A23" s="384"/>
      <c r="B23" s="385"/>
      <c r="C23" s="385"/>
      <c r="D23" s="385"/>
      <c r="E23" s="385"/>
      <c r="F23" s="385"/>
      <c r="G23" s="385"/>
      <c r="H23" s="385"/>
      <c r="I23" s="385"/>
      <c r="J23" s="385"/>
      <c r="K23" s="385"/>
      <c r="L23" s="385"/>
      <c r="M23" s="385"/>
      <c r="N23" s="386"/>
      <c r="O23" s="345"/>
      <c r="P23" s="346"/>
      <c r="Q23" s="347"/>
    </row>
    <row r="24" spans="1:17" ht="21" x14ac:dyDescent="0.35">
      <c r="A24" s="363" t="s">
        <v>186</v>
      </c>
      <c r="B24" s="364"/>
      <c r="C24" s="364"/>
      <c r="D24" s="364"/>
      <c r="E24" s="364"/>
      <c r="F24" s="364"/>
      <c r="G24" s="364"/>
      <c r="H24" s="364"/>
      <c r="I24" s="364"/>
      <c r="J24" s="364"/>
      <c r="K24" s="364"/>
      <c r="L24" s="364"/>
      <c r="M24" s="364"/>
      <c r="N24" s="364"/>
      <c r="O24" s="14" t="s">
        <v>94</v>
      </c>
      <c r="P24" s="9"/>
      <c r="Q24" s="15" t="s">
        <v>95</v>
      </c>
    </row>
    <row r="25" spans="1:17" ht="39" customHeight="1" thickBot="1" x14ac:dyDescent="0.4">
      <c r="A25" s="365"/>
      <c r="B25" s="366"/>
      <c r="C25" s="366"/>
      <c r="D25" s="366"/>
      <c r="E25" s="366"/>
      <c r="F25" s="366"/>
      <c r="G25" s="366"/>
      <c r="H25" s="366"/>
      <c r="I25" s="366"/>
      <c r="J25" s="366"/>
      <c r="K25" s="366"/>
      <c r="L25" s="366"/>
      <c r="M25" s="366"/>
      <c r="N25" s="366"/>
      <c r="O25" s="16" t="s">
        <v>96</v>
      </c>
      <c r="P25" s="10"/>
      <c r="Q25" s="13" t="s">
        <v>81</v>
      </c>
    </row>
    <row r="26" spans="1:17" x14ac:dyDescent="0.25">
      <c r="A26" s="357" t="s">
        <v>97</v>
      </c>
      <c r="B26" s="358"/>
      <c r="C26" s="358"/>
      <c r="D26" s="358"/>
      <c r="E26" s="358"/>
      <c r="F26" s="358"/>
      <c r="G26" s="358"/>
      <c r="H26" s="358"/>
      <c r="I26" s="358"/>
      <c r="J26" s="358"/>
      <c r="K26" s="358"/>
      <c r="L26" s="358"/>
      <c r="M26" s="358"/>
      <c r="N26" s="359"/>
      <c r="O26" s="342"/>
      <c r="P26" s="343"/>
      <c r="Q26" s="344"/>
    </row>
    <row r="27" spans="1:17" ht="33" customHeight="1" thickBot="1" x14ac:dyDescent="0.3">
      <c r="A27" s="360"/>
      <c r="B27" s="361"/>
      <c r="C27" s="361"/>
      <c r="D27" s="361"/>
      <c r="E27" s="361"/>
      <c r="F27" s="361"/>
      <c r="G27" s="361"/>
      <c r="H27" s="361"/>
      <c r="I27" s="361"/>
      <c r="J27" s="361"/>
      <c r="K27" s="361"/>
      <c r="L27" s="361"/>
      <c r="M27" s="361"/>
      <c r="N27" s="362"/>
      <c r="O27" s="345"/>
      <c r="P27" s="346"/>
      <c r="Q27" s="347"/>
    </row>
    <row r="28" spans="1:17" ht="15" customHeight="1" x14ac:dyDescent="0.25">
      <c r="A28" s="336" t="s">
        <v>161</v>
      </c>
      <c r="B28" s="367"/>
      <c r="C28" s="367"/>
      <c r="D28" s="367"/>
      <c r="E28" s="367"/>
      <c r="F28" s="367"/>
      <c r="G28" s="367"/>
      <c r="H28" s="367"/>
      <c r="I28" s="367"/>
      <c r="J28" s="367"/>
      <c r="K28" s="367"/>
      <c r="L28" s="367"/>
      <c r="M28" s="367"/>
      <c r="N28" s="368"/>
      <c r="O28" s="326" t="s">
        <v>98</v>
      </c>
      <c r="P28" s="328"/>
      <c r="Q28" s="329" t="s">
        <v>95</v>
      </c>
    </row>
    <row r="29" spans="1:17" ht="19.5" customHeight="1" x14ac:dyDescent="0.25">
      <c r="A29" s="369"/>
      <c r="B29" s="370"/>
      <c r="C29" s="370"/>
      <c r="D29" s="370"/>
      <c r="E29" s="370"/>
      <c r="F29" s="370"/>
      <c r="G29" s="370"/>
      <c r="H29" s="370"/>
      <c r="I29" s="370"/>
      <c r="J29" s="370"/>
      <c r="K29" s="370"/>
      <c r="L29" s="370"/>
      <c r="M29" s="370"/>
      <c r="N29" s="371"/>
      <c r="O29" s="327"/>
      <c r="P29" s="232"/>
      <c r="Q29" s="330"/>
    </row>
    <row r="30" spans="1:17" ht="18.75" customHeight="1" x14ac:dyDescent="0.3">
      <c r="A30" s="369"/>
      <c r="B30" s="370"/>
      <c r="C30" s="370"/>
      <c r="D30" s="370"/>
      <c r="E30" s="370"/>
      <c r="F30" s="370"/>
      <c r="G30" s="370"/>
      <c r="H30" s="370"/>
      <c r="I30" s="370"/>
      <c r="J30" s="370"/>
      <c r="K30" s="370"/>
      <c r="L30" s="370"/>
      <c r="M30" s="370"/>
      <c r="N30" s="371"/>
      <c r="O30" s="17" t="s">
        <v>99</v>
      </c>
      <c r="P30" s="5"/>
      <c r="Q30" s="12" t="s">
        <v>81</v>
      </c>
    </row>
    <row r="31" spans="1:17" ht="19.5" customHeight="1" thickBot="1" x14ac:dyDescent="0.35">
      <c r="A31" s="372"/>
      <c r="B31" s="373"/>
      <c r="C31" s="373"/>
      <c r="D31" s="373"/>
      <c r="E31" s="373"/>
      <c r="F31" s="373"/>
      <c r="G31" s="373"/>
      <c r="H31" s="373"/>
      <c r="I31" s="373"/>
      <c r="J31" s="373"/>
      <c r="K31" s="373"/>
      <c r="L31" s="373"/>
      <c r="M31" s="373"/>
      <c r="N31" s="374"/>
      <c r="O31" s="18" t="s">
        <v>100</v>
      </c>
      <c r="P31" s="10"/>
      <c r="Q31" s="13" t="s">
        <v>81</v>
      </c>
    </row>
    <row r="32" spans="1:17" x14ac:dyDescent="0.25">
      <c r="A32" s="357" t="s">
        <v>101</v>
      </c>
      <c r="B32" s="358"/>
      <c r="C32" s="358"/>
      <c r="D32" s="358"/>
      <c r="E32" s="358"/>
      <c r="F32" s="358"/>
      <c r="G32" s="358"/>
      <c r="H32" s="358"/>
      <c r="I32" s="358"/>
      <c r="J32" s="358"/>
      <c r="K32" s="358"/>
      <c r="L32" s="358"/>
      <c r="M32" s="358"/>
      <c r="N32" s="359"/>
      <c r="O32" s="348"/>
      <c r="P32" s="349"/>
      <c r="Q32" s="350"/>
    </row>
    <row r="33" spans="1:17" ht="36" customHeight="1" thickBot="1" x14ac:dyDescent="0.3">
      <c r="A33" s="360"/>
      <c r="B33" s="361"/>
      <c r="C33" s="361"/>
      <c r="D33" s="361"/>
      <c r="E33" s="361"/>
      <c r="F33" s="361"/>
      <c r="G33" s="361"/>
      <c r="H33" s="361"/>
      <c r="I33" s="361"/>
      <c r="J33" s="361"/>
      <c r="K33" s="361"/>
      <c r="L33" s="361"/>
      <c r="M33" s="361"/>
      <c r="N33" s="362"/>
      <c r="O33" s="351"/>
      <c r="P33" s="352"/>
      <c r="Q33" s="353"/>
    </row>
    <row r="34" spans="1:17" x14ac:dyDescent="0.25">
      <c r="A34" s="336" t="s">
        <v>162</v>
      </c>
      <c r="B34" s="337"/>
      <c r="C34" s="337"/>
      <c r="D34" s="337"/>
      <c r="E34" s="337"/>
      <c r="F34" s="337"/>
      <c r="G34" s="337"/>
      <c r="H34" s="337"/>
      <c r="I34" s="337"/>
      <c r="J34" s="337"/>
      <c r="K34" s="337"/>
      <c r="L34" s="337"/>
      <c r="M34" s="337"/>
      <c r="N34" s="337"/>
      <c r="O34" s="355"/>
      <c r="P34" s="328"/>
      <c r="Q34" s="329" t="s">
        <v>102</v>
      </c>
    </row>
    <row r="35" spans="1:17" x14ac:dyDescent="0.25">
      <c r="A35" s="338"/>
      <c r="B35" s="339"/>
      <c r="C35" s="339"/>
      <c r="D35" s="339"/>
      <c r="E35" s="339"/>
      <c r="F35" s="339"/>
      <c r="G35" s="339"/>
      <c r="H35" s="339"/>
      <c r="I35" s="339"/>
      <c r="J35" s="339"/>
      <c r="K35" s="339"/>
      <c r="L35" s="339"/>
      <c r="M35" s="339"/>
      <c r="N35" s="339"/>
      <c r="O35" s="333"/>
      <c r="P35" s="232"/>
      <c r="Q35" s="330"/>
    </row>
    <row r="36" spans="1:17" x14ac:dyDescent="0.25">
      <c r="A36" s="338"/>
      <c r="B36" s="339"/>
      <c r="C36" s="339"/>
      <c r="D36" s="339"/>
      <c r="E36" s="339"/>
      <c r="F36" s="339"/>
      <c r="G36" s="339"/>
      <c r="H36" s="339"/>
      <c r="I36" s="339"/>
      <c r="J36" s="339"/>
      <c r="K36" s="339"/>
      <c r="L36" s="339"/>
      <c r="M36" s="339"/>
      <c r="N36" s="339"/>
      <c r="O36" s="333"/>
      <c r="P36" s="232"/>
      <c r="Q36" s="330"/>
    </row>
    <row r="37" spans="1:17" ht="15.75" thickBot="1" x14ac:dyDescent="0.3">
      <c r="A37" s="340"/>
      <c r="B37" s="341"/>
      <c r="C37" s="341"/>
      <c r="D37" s="341"/>
      <c r="E37" s="341"/>
      <c r="F37" s="341"/>
      <c r="G37" s="341"/>
      <c r="H37" s="341"/>
      <c r="I37" s="341"/>
      <c r="J37" s="341"/>
      <c r="K37" s="341"/>
      <c r="L37" s="341"/>
      <c r="M37" s="341"/>
      <c r="N37" s="341"/>
      <c r="O37" s="356"/>
      <c r="P37" s="277"/>
      <c r="Q37" s="354"/>
    </row>
    <row r="38" spans="1:17" ht="19.5" thickBot="1" x14ac:dyDescent="0.35">
      <c r="O38" s="6" t="s">
        <v>19</v>
      </c>
      <c r="P38" s="7">
        <f>O34+P31+P30+P28+P25+P24+SUM(O7:P21)</f>
        <v>0</v>
      </c>
      <c r="Q38" s="8" t="s">
        <v>103</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F26" sqref="F26"/>
    </sheetView>
  </sheetViews>
  <sheetFormatPr defaultColWidth="8.85546875" defaultRowHeight="15" x14ac:dyDescent="0.25"/>
  <sheetData>
    <row r="1" spans="1:17" x14ac:dyDescent="0.25">
      <c r="A1" s="152" t="s">
        <v>104</v>
      </c>
      <c r="B1" s="153"/>
      <c r="C1" s="153"/>
      <c r="D1" s="153"/>
      <c r="E1" s="153"/>
      <c r="F1" s="153"/>
      <c r="G1" s="153"/>
      <c r="H1" s="153"/>
      <c r="I1" s="153"/>
      <c r="J1" s="153"/>
      <c r="K1" s="153"/>
      <c r="L1" s="153"/>
      <c r="M1" s="153"/>
      <c r="N1" s="154"/>
    </row>
    <row r="2" spans="1:17" x14ac:dyDescent="0.25">
      <c r="A2" s="155"/>
      <c r="B2" s="124"/>
      <c r="C2" s="124"/>
      <c r="D2" s="124"/>
      <c r="E2" s="124"/>
      <c r="F2" s="124"/>
      <c r="G2" s="124"/>
      <c r="H2" s="124"/>
      <c r="I2" s="124"/>
      <c r="J2" s="124"/>
      <c r="K2" s="124"/>
      <c r="L2" s="124"/>
      <c r="M2" s="124"/>
      <c r="N2" s="156"/>
    </row>
    <row r="3" spans="1:17" ht="15.75" thickBot="1" x14ac:dyDescent="0.3">
      <c r="A3" s="157"/>
      <c r="B3" s="158"/>
      <c r="C3" s="158"/>
      <c r="D3" s="158"/>
      <c r="E3" s="158"/>
      <c r="F3" s="158"/>
      <c r="G3" s="158"/>
      <c r="H3" s="158"/>
      <c r="I3" s="158"/>
      <c r="J3" s="158"/>
      <c r="K3" s="158"/>
      <c r="L3" s="158"/>
      <c r="M3" s="158"/>
      <c r="N3" s="159"/>
    </row>
    <row r="4" spans="1:17" ht="24" thickBot="1" x14ac:dyDescent="0.3">
      <c r="A4" s="160" t="s">
        <v>1</v>
      </c>
      <c r="B4" s="161"/>
      <c r="C4" s="161"/>
      <c r="D4" s="161"/>
      <c r="E4" s="161"/>
      <c r="F4" s="161"/>
      <c r="G4" s="161"/>
      <c r="H4" s="161"/>
      <c r="I4" s="161"/>
      <c r="J4" s="161"/>
      <c r="K4" s="161"/>
      <c r="L4" s="161"/>
      <c r="M4" s="161"/>
      <c r="N4" s="162"/>
      <c r="O4" s="320" t="s">
        <v>11</v>
      </c>
      <c r="P4" s="321"/>
      <c r="Q4" s="322"/>
    </row>
    <row r="5" spans="1:17" ht="24" thickBot="1" x14ac:dyDescent="0.3">
      <c r="A5" s="163" t="s">
        <v>2</v>
      </c>
      <c r="B5" s="164"/>
      <c r="C5" s="164"/>
      <c r="D5" s="164"/>
      <c r="E5" s="164"/>
      <c r="F5" s="164"/>
      <c r="G5" s="164"/>
      <c r="H5" s="164"/>
      <c r="I5" s="164"/>
      <c r="J5" s="164"/>
      <c r="K5" s="164"/>
      <c r="L5" s="164"/>
      <c r="M5" s="164"/>
      <c r="N5" s="164"/>
      <c r="O5" s="444"/>
      <c r="P5" s="445"/>
      <c r="Q5" s="446"/>
    </row>
    <row r="6" spans="1:17" x14ac:dyDescent="0.25">
      <c r="A6" s="427" t="s">
        <v>105</v>
      </c>
      <c r="B6" s="428"/>
      <c r="C6" s="428"/>
      <c r="D6" s="428"/>
      <c r="E6" s="428"/>
      <c r="F6" s="429"/>
      <c r="G6" s="433" t="s">
        <v>156</v>
      </c>
      <c r="H6" s="434"/>
      <c r="I6" s="434"/>
      <c r="J6" s="434"/>
      <c r="K6" s="434"/>
      <c r="L6" s="434"/>
      <c r="M6" s="434"/>
      <c r="N6" s="435"/>
      <c r="O6" s="331"/>
      <c r="P6" s="332"/>
      <c r="Q6" s="447" t="s">
        <v>106</v>
      </c>
    </row>
    <row r="7" spans="1:17" x14ac:dyDescent="0.25">
      <c r="A7" s="430"/>
      <c r="B7" s="431"/>
      <c r="C7" s="431"/>
      <c r="D7" s="431"/>
      <c r="E7" s="431"/>
      <c r="F7" s="432"/>
      <c r="G7" s="436"/>
      <c r="H7" s="437"/>
      <c r="I7" s="437"/>
      <c r="J7" s="437"/>
      <c r="K7" s="437"/>
      <c r="L7" s="437"/>
      <c r="M7" s="437"/>
      <c r="N7" s="438"/>
      <c r="O7" s="333"/>
      <c r="P7" s="232"/>
      <c r="Q7" s="233"/>
    </row>
    <row r="8" spans="1:17" x14ac:dyDescent="0.25">
      <c r="A8" s="430" t="s">
        <v>107</v>
      </c>
      <c r="B8" s="431"/>
      <c r="C8" s="431"/>
      <c r="D8" s="431"/>
      <c r="E8" s="431"/>
      <c r="F8" s="432"/>
      <c r="G8" s="436" t="s">
        <v>188</v>
      </c>
      <c r="H8" s="437"/>
      <c r="I8" s="437"/>
      <c r="J8" s="437"/>
      <c r="K8" s="437"/>
      <c r="L8" s="437"/>
      <c r="M8" s="437"/>
      <c r="N8" s="438"/>
      <c r="O8" s="333"/>
      <c r="P8" s="232"/>
      <c r="Q8" s="233" t="s">
        <v>33</v>
      </c>
    </row>
    <row r="9" spans="1:17" x14ac:dyDescent="0.25">
      <c r="A9" s="430"/>
      <c r="B9" s="431"/>
      <c r="C9" s="431"/>
      <c r="D9" s="431"/>
      <c r="E9" s="431"/>
      <c r="F9" s="432"/>
      <c r="G9" s="436"/>
      <c r="H9" s="437"/>
      <c r="I9" s="437"/>
      <c r="J9" s="437"/>
      <c r="K9" s="437"/>
      <c r="L9" s="437"/>
      <c r="M9" s="437"/>
      <c r="N9" s="438"/>
      <c r="O9" s="333"/>
      <c r="P9" s="232"/>
      <c r="Q9" s="233"/>
    </row>
    <row r="10" spans="1:17" x14ac:dyDescent="0.25">
      <c r="A10" s="430"/>
      <c r="B10" s="431"/>
      <c r="C10" s="431"/>
      <c r="D10" s="431"/>
      <c r="E10" s="431"/>
      <c r="F10" s="432"/>
      <c r="G10" s="436"/>
      <c r="H10" s="437"/>
      <c r="I10" s="437"/>
      <c r="J10" s="437"/>
      <c r="K10" s="437"/>
      <c r="L10" s="437"/>
      <c r="M10" s="437"/>
      <c r="N10" s="438"/>
      <c r="O10" s="333"/>
      <c r="P10" s="232"/>
      <c r="Q10" s="233"/>
    </row>
    <row r="11" spans="1:17" x14ac:dyDescent="0.25">
      <c r="A11" s="430"/>
      <c r="B11" s="431"/>
      <c r="C11" s="431"/>
      <c r="D11" s="431"/>
      <c r="E11" s="431"/>
      <c r="F11" s="432"/>
      <c r="G11" s="436"/>
      <c r="H11" s="437"/>
      <c r="I11" s="437"/>
      <c r="J11" s="437"/>
      <c r="K11" s="437"/>
      <c r="L11" s="437"/>
      <c r="M11" s="437"/>
      <c r="N11" s="438"/>
      <c r="O11" s="333"/>
      <c r="P11" s="232"/>
      <c r="Q11" s="233"/>
    </row>
    <row r="12" spans="1:17" x14ac:dyDescent="0.25">
      <c r="A12" s="430"/>
      <c r="B12" s="431"/>
      <c r="C12" s="431"/>
      <c r="D12" s="431"/>
      <c r="E12" s="431"/>
      <c r="F12" s="432"/>
      <c r="G12" s="436"/>
      <c r="H12" s="437"/>
      <c r="I12" s="437"/>
      <c r="J12" s="437"/>
      <c r="K12" s="437"/>
      <c r="L12" s="437"/>
      <c r="M12" s="437"/>
      <c r="N12" s="438"/>
      <c r="O12" s="333"/>
      <c r="P12" s="232"/>
      <c r="Q12" s="233"/>
    </row>
    <row r="13" spans="1:17" x14ac:dyDescent="0.25">
      <c r="A13" s="430"/>
      <c r="B13" s="431"/>
      <c r="C13" s="431"/>
      <c r="D13" s="431"/>
      <c r="E13" s="431"/>
      <c r="F13" s="432"/>
      <c r="G13" s="436"/>
      <c r="H13" s="437"/>
      <c r="I13" s="437"/>
      <c r="J13" s="437"/>
      <c r="K13" s="437"/>
      <c r="L13" s="437"/>
      <c r="M13" s="437"/>
      <c r="N13" s="438"/>
      <c r="O13" s="333"/>
      <c r="P13" s="232"/>
      <c r="Q13" s="233"/>
    </row>
    <row r="14" spans="1:17" x14ac:dyDescent="0.25">
      <c r="A14" s="430"/>
      <c r="B14" s="431"/>
      <c r="C14" s="431"/>
      <c r="D14" s="431"/>
      <c r="E14" s="431"/>
      <c r="F14" s="432"/>
      <c r="G14" s="436"/>
      <c r="H14" s="437"/>
      <c r="I14" s="437"/>
      <c r="J14" s="437"/>
      <c r="K14" s="437"/>
      <c r="L14" s="437"/>
      <c r="M14" s="437"/>
      <c r="N14" s="438"/>
      <c r="O14" s="333"/>
      <c r="P14" s="232"/>
      <c r="Q14" s="233"/>
    </row>
    <row r="15" spans="1:17" x14ac:dyDescent="0.25">
      <c r="A15" s="430"/>
      <c r="B15" s="431"/>
      <c r="C15" s="431"/>
      <c r="D15" s="431"/>
      <c r="E15" s="431"/>
      <c r="F15" s="432"/>
      <c r="G15" s="436"/>
      <c r="H15" s="437"/>
      <c r="I15" s="437"/>
      <c r="J15" s="437"/>
      <c r="K15" s="437"/>
      <c r="L15" s="437"/>
      <c r="M15" s="437"/>
      <c r="N15" s="438"/>
      <c r="O15" s="333"/>
      <c r="P15" s="232"/>
      <c r="Q15" s="233"/>
    </row>
    <row r="16" spans="1:17" x14ac:dyDescent="0.25">
      <c r="A16" s="439" t="s">
        <v>108</v>
      </c>
      <c r="B16" s="440"/>
      <c r="C16" s="440"/>
      <c r="D16" s="440"/>
      <c r="E16" s="440"/>
      <c r="F16" s="441"/>
      <c r="G16" s="442" t="s">
        <v>159</v>
      </c>
      <c r="H16" s="147"/>
      <c r="I16" s="147"/>
      <c r="J16" s="147"/>
      <c r="K16" s="147"/>
      <c r="L16" s="147"/>
      <c r="M16" s="147"/>
      <c r="N16" s="292"/>
      <c r="O16" s="333"/>
      <c r="P16" s="232"/>
      <c r="Q16" s="233" t="s">
        <v>28</v>
      </c>
    </row>
    <row r="17" spans="1:17" x14ac:dyDescent="0.25">
      <c r="A17" s="439"/>
      <c r="B17" s="440"/>
      <c r="C17" s="440"/>
      <c r="D17" s="440"/>
      <c r="E17" s="440"/>
      <c r="F17" s="441"/>
      <c r="G17" s="443"/>
      <c r="H17" s="147"/>
      <c r="I17" s="147"/>
      <c r="J17" s="147"/>
      <c r="K17" s="147"/>
      <c r="L17" s="147"/>
      <c r="M17" s="147"/>
      <c r="N17" s="292"/>
      <c r="O17" s="333"/>
      <c r="P17" s="232"/>
      <c r="Q17" s="233"/>
    </row>
    <row r="18" spans="1:17" x14ac:dyDescent="0.25">
      <c r="A18" s="430" t="s">
        <v>109</v>
      </c>
      <c r="B18" s="431"/>
      <c r="C18" s="431"/>
      <c r="D18" s="431"/>
      <c r="E18" s="431"/>
      <c r="F18" s="432"/>
      <c r="G18" s="443" t="s">
        <v>160</v>
      </c>
      <c r="H18" s="147"/>
      <c r="I18" s="147"/>
      <c r="J18" s="147"/>
      <c r="K18" s="147"/>
      <c r="L18" s="147"/>
      <c r="M18" s="147"/>
      <c r="N18" s="292"/>
      <c r="O18" s="333"/>
      <c r="P18" s="232"/>
      <c r="Q18" s="233" t="s">
        <v>28</v>
      </c>
    </row>
    <row r="19" spans="1:17" x14ac:dyDescent="0.25">
      <c r="A19" s="430"/>
      <c r="B19" s="431"/>
      <c r="C19" s="431"/>
      <c r="D19" s="431"/>
      <c r="E19" s="431"/>
      <c r="F19" s="432"/>
      <c r="G19" s="443"/>
      <c r="H19" s="147"/>
      <c r="I19" s="147"/>
      <c r="J19" s="147"/>
      <c r="K19" s="147"/>
      <c r="L19" s="147"/>
      <c r="M19" s="147"/>
      <c r="N19" s="292"/>
      <c r="O19" s="333"/>
      <c r="P19" s="232"/>
      <c r="Q19" s="233"/>
    </row>
    <row r="20" spans="1:17" x14ac:dyDescent="0.25">
      <c r="A20" s="439" t="s">
        <v>110</v>
      </c>
      <c r="B20" s="440"/>
      <c r="C20" s="440"/>
      <c r="D20" s="440"/>
      <c r="E20" s="440"/>
      <c r="F20" s="441"/>
      <c r="G20" s="451" t="s">
        <v>203</v>
      </c>
      <c r="H20" s="241"/>
      <c r="I20" s="241"/>
      <c r="J20" s="241"/>
      <c r="K20" s="241"/>
      <c r="L20" s="241"/>
      <c r="M20" s="241"/>
      <c r="N20" s="452"/>
      <c r="O20" s="333"/>
      <c r="P20" s="232"/>
      <c r="Q20" s="233" t="s">
        <v>106</v>
      </c>
    </row>
    <row r="21" spans="1:17" ht="50.25" customHeight="1" thickBot="1" x14ac:dyDescent="0.3">
      <c r="A21" s="448"/>
      <c r="B21" s="449"/>
      <c r="C21" s="449"/>
      <c r="D21" s="449"/>
      <c r="E21" s="449"/>
      <c r="F21" s="450"/>
      <c r="G21" s="453"/>
      <c r="H21" s="242"/>
      <c r="I21" s="242"/>
      <c r="J21" s="242"/>
      <c r="K21" s="242"/>
      <c r="L21" s="242"/>
      <c r="M21" s="242"/>
      <c r="N21" s="454"/>
      <c r="O21" s="356"/>
      <c r="P21" s="277"/>
      <c r="Q21" s="455"/>
    </row>
    <row r="22" spans="1:17" ht="15.75" thickBot="1" x14ac:dyDescent="0.3">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C1" workbookViewId="0">
      <selection activeCell="U21" sqref="U21"/>
    </sheetView>
  </sheetViews>
  <sheetFormatPr defaultColWidth="8.85546875" defaultRowHeight="15" x14ac:dyDescent="0.25"/>
  <cols>
    <col min="14" max="14" width="53.140625" customWidth="1"/>
  </cols>
  <sheetData>
    <row r="1" spans="1:17" x14ac:dyDescent="0.25">
      <c r="A1" s="152" t="s">
        <v>112</v>
      </c>
      <c r="B1" s="153"/>
      <c r="C1" s="153"/>
      <c r="D1" s="153"/>
      <c r="E1" s="153"/>
      <c r="F1" s="153"/>
      <c r="G1" s="153"/>
      <c r="H1" s="153"/>
      <c r="I1" s="153"/>
      <c r="J1" s="153"/>
      <c r="K1" s="153"/>
      <c r="L1" s="153"/>
      <c r="M1" s="153"/>
      <c r="N1" s="154"/>
    </row>
    <row r="2" spans="1:17" x14ac:dyDescent="0.25">
      <c r="A2" s="155"/>
      <c r="B2" s="124"/>
      <c r="C2" s="124"/>
      <c r="D2" s="124"/>
      <c r="E2" s="124"/>
      <c r="F2" s="124"/>
      <c r="G2" s="124"/>
      <c r="H2" s="124"/>
      <c r="I2" s="124"/>
      <c r="J2" s="124"/>
      <c r="K2" s="124"/>
      <c r="L2" s="124"/>
      <c r="M2" s="124"/>
      <c r="N2" s="156"/>
    </row>
    <row r="3" spans="1:17" ht="15.75" thickBot="1" x14ac:dyDescent="0.3">
      <c r="A3" s="157"/>
      <c r="B3" s="158"/>
      <c r="C3" s="158"/>
      <c r="D3" s="158"/>
      <c r="E3" s="158"/>
      <c r="F3" s="158"/>
      <c r="G3" s="158"/>
      <c r="H3" s="158"/>
      <c r="I3" s="158"/>
      <c r="J3" s="158"/>
      <c r="K3" s="158"/>
      <c r="L3" s="158"/>
      <c r="M3" s="158"/>
      <c r="N3" s="159"/>
    </row>
    <row r="4" spans="1:17" ht="24" thickBot="1" x14ac:dyDescent="0.3">
      <c r="A4" s="160" t="s">
        <v>1</v>
      </c>
      <c r="B4" s="161"/>
      <c r="C4" s="161"/>
      <c r="D4" s="161"/>
      <c r="E4" s="161"/>
      <c r="F4" s="161"/>
      <c r="G4" s="161"/>
      <c r="H4" s="161"/>
      <c r="I4" s="161"/>
      <c r="J4" s="161"/>
      <c r="K4" s="161"/>
      <c r="L4" s="161"/>
      <c r="M4" s="161"/>
      <c r="N4" s="162"/>
      <c r="O4" s="320" t="s">
        <v>11</v>
      </c>
      <c r="P4" s="321"/>
      <c r="Q4" s="322"/>
    </row>
    <row r="5" spans="1:17" ht="24" thickBot="1" x14ac:dyDescent="0.3">
      <c r="A5" s="420" t="s">
        <v>2</v>
      </c>
      <c r="B5" s="421"/>
      <c r="C5" s="421"/>
      <c r="D5" s="421"/>
      <c r="E5" s="421"/>
      <c r="F5" s="421"/>
      <c r="G5" s="421"/>
      <c r="H5" s="421"/>
      <c r="I5" s="421"/>
      <c r="J5" s="421"/>
      <c r="K5" s="421"/>
      <c r="L5" s="421"/>
      <c r="M5" s="421"/>
      <c r="N5" s="478"/>
      <c r="O5" s="444"/>
      <c r="P5" s="445"/>
      <c r="Q5" s="446"/>
    </row>
    <row r="6" spans="1:17" ht="14.85" customHeight="1" x14ac:dyDescent="0.25">
      <c r="A6" s="427" t="s">
        <v>113</v>
      </c>
      <c r="B6" s="428"/>
      <c r="C6" s="428"/>
      <c r="D6" s="428"/>
      <c r="E6" s="428"/>
      <c r="F6" s="429"/>
      <c r="G6" s="472" t="s">
        <v>166</v>
      </c>
      <c r="H6" s="473"/>
      <c r="I6" s="473"/>
      <c r="J6" s="473"/>
      <c r="K6" s="473"/>
      <c r="L6" s="473"/>
      <c r="M6" s="473"/>
      <c r="N6" s="474"/>
      <c r="O6" s="331"/>
      <c r="P6" s="332"/>
      <c r="Q6" s="469" t="s">
        <v>81</v>
      </c>
    </row>
    <row r="7" spans="1:17" ht="31.5" customHeight="1" x14ac:dyDescent="0.25">
      <c r="A7" s="430"/>
      <c r="B7" s="431"/>
      <c r="C7" s="431"/>
      <c r="D7" s="431"/>
      <c r="E7" s="431"/>
      <c r="F7" s="432"/>
      <c r="G7" s="475"/>
      <c r="H7" s="476"/>
      <c r="I7" s="476"/>
      <c r="J7" s="476"/>
      <c r="K7" s="476"/>
      <c r="L7" s="476"/>
      <c r="M7" s="476"/>
      <c r="N7" s="477"/>
      <c r="O7" s="333"/>
      <c r="P7" s="232"/>
      <c r="Q7" s="467"/>
    </row>
    <row r="8" spans="1:17" ht="15" customHeight="1" x14ac:dyDescent="0.25">
      <c r="A8" s="430" t="s">
        <v>114</v>
      </c>
      <c r="B8" s="431"/>
      <c r="C8" s="431"/>
      <c r="D8" s="431"/>
      <c r="E8" s="431"/>
      <c r="F8" s="432"/>
      <c r="G8" s="479" t="s">
        <v>167</v>
      </c>
      <c r="H8" s="480"/>
      <c r="I8" s="480"/>
      <c r="J8" s="480"/>
      <c r="K8" s="480"/>
      <c r="L8" s="480"/>
      <c r="M8" s="480"/>
      <c r="N8" s="481"/>
      <c r="O8" s="470"/>
      <c r="P8" s="471"/>
      <c r="Q8" s="467" t="s">
        <v>115</v>
      </c>
    </row>
    <row r="9" spans="1:17" x14ac:dyDescent="0.25">
      <c r="A9" s="430"/>
      <c r="B9" s="431"/>
      <c r="C9" s="431"/>
      <c r="D9" s="431"/>
      <c r="E9" s="431"/>
      <c r="F9" s="432"/>
      <c r="G9" s="461" t="s">
        <v>168</v>
      </c>
      <c r="H9" s="462"/>
      <c r="I9" s="462"/>
      <c r="J9" s="462"/>
      <c r="K9" s="462"/>
      <c r="L9" s="462"/>
      <c r="M9" s="462"/>
      <c r="N9" s="463"/>
      <c r="O9" s="470"/>
      <c r="P9" s="471"/>
      <c r="Q9" s="467"/>
    </row>
    <row r="10" spans="1:17" x14ac:dyDescent="0.25">
      <c r="A10" s="430"/>
      <c r="B10" s="431"/>
      <c r="C10" s="431"/>
      <c r="D10" s="431"/>
      <c r="E10" s="431"/>
      <c r="F10" s="432"/>
      <c r="G10" s="482" t="s">
        <v>169</v>
      </c>
      <c r="H10" s="462"/>
      <c r="I10" s="462"/>
      <c r="J10" s="462"/>
      <c r="K10" s="462"/>
      <c r="L10" s="462"/>
      <c r="M10" s="462"/>
      <c r="N10" s="463"/>
      <c r="O10" s="470"/>
      <c r="P10" s="471"/>
      <c r="Q10" s="467"/>
    </row>
    <row r="11" spans="1:17" x14ac:dyDescent="0.25">
      <c r="A11" s="430"/>
      <c r="B11" s="431"/>
      <c r="C11" s="431"/>
      <c r="D11" s="431"/>
      <c r="E11" s="431"/>
      <c r="F11" s="432"/>
      <c r="G11" s="461" t="s">
        <v>172</v>
      </c>
      <c r="H11" s="462"/>
      <c r="I11" s="462"/>
      <c r="J11" s="462"/>
      <c r="K11" s="462"/>
      <c r="L11" s="462"/>
      <c r="M11" s="462"/>
      <c r="N11" s="463"/>
      <c r="O11" s="470"/>
      <c r="P11" s="471"/>
      <c r="Q11" s="467"/>
    </row>
    <row r="12" spans="1:17" x14ac:dyDescent="0.25">
      <c r="A12" s="430"/>
      <c r="B12" s="431"/>
      <c r="C12" s="431"/>
      <c r="D12" s="431"/>
      <c r="E12" s="431"/>
      <c r="F12" s="432"/>
      <c r="G12" s="483" t="s">
        <v>171</v>
      </c>
      <c r="H12" s="484"/>
      <c r="I12" s="484"/>
      <c r="J12" s="484"/>
      <c r="K12" s="484"/>
      <c r="L12" s="484"/>
      <c r="M12" s="484"/>
      <c r="N12" s="485"/>
      <c r="O12" s="470"/>
      <c r="P12" s="471"/>
      <c r="Q12" s="467"/>
    </row>
    <row r="13" spans="1:17" x14ac:dyDescent="0.25">
      <c r="A13" s="430"/>
      <c r="B13" s="431"/>
      <c r="C13" s="431"/>
      <c r="D13" s="431"/>
      <c r="E13" s="431"/>
      <c r="F13" s="432"/>
      <c r="G13" s="461" t="s">
        <v>170</v>
      </c>
      <c r="H13" s="462"/>
      <c r="I13" s="462"/>
      <c r="J13" s="462"/>
      <c r="K13" s="462"/>
      <c r="L13" s="462"/>
      <c r="M13" s="462"/>
      <c r="N13" s="463"/>
      <c r="O13" s="470"/>
      <c r="P13" s="471"/>
      <c r="Q13" s="467"/>
    </row>
    <row r="14" spans="1:17" x14ac:dyDescent="0.25">
      <c r="A14" s="430"/>
      <c r="B14" s="431"/>
      <c r="C14" s="431"/>
      <c r="D14" s="431"/>
      <c r="E14" s="431"/>
      <c r="F14" s="432"/>
      <c r="G14" s="461" t="s">
        <v>175</v>
      </c>
      <c r="H14" s="462"/>
      <c r="I14" s="462"/>
      <c r="J14" s="462"/>
      <c r="K14" s="462"/>
      <c r="L14" s="462"/>
      <c r="M14" s="462"/>
      <c r="N14" s="463"/>
      <c r="O14" s="470"/>
      <c r="P14" s="471"/>
      <c r="Q14" s="467"/>
    </row>
    <row r="15" spans="1:17" x14ac:dyDescent="0.25">
      <c r="A15" s="430"/>
      <c r="B15" s="431"/>
      <c r="C15" s="431"/>
      <c r="D15" s="431"/>
      <c r="E15" s="431"/>
      <c r="F15" s="432"/>
      <c r="G15" s="461" t="s">
        <v>174</v>
      </c>
      <c r="H15" s="462"/>
      <c r="I15" s="462"/>
      <c r="J15" s="462"/>
      <c r="K15" s="462"/>
      <c r="L15" s="462"/>
      <c r="M15" s="462"/>
      <c r="N15" s="463"/>
      <c r="O15" s="470"/>
      <c r="P15" s="471"/>
      <c r="Q15" s="467"/>
    </row>
    <row r="16" spans="1:17" x14ac:dyDescent="0.25">
      <c r="A16" s="430"/>
      <c r="B16" s="431"/>
      <c r="C16" s="431"/>
      <c r="D16" s="431"/>
      <c r="E16" s="431"/>
      <c r="F16" s="432"/>
      <c r="G16" s="461" t="s">
        <v>173</v>
      </c>
      <c r="H16" s="462"/>
      <c r="I16" s="462"/>
      <c r="J16" s="462"/>
      <c r="K16" s="462"/>
      <c r="L16" s="462"/>
      <c r="M16" s="462"/>
      <c r="N16" s="463"/>
      <c r="O16" s="470"/>
      <c r="P16" s="471"/>
      <c r="Q16" s="467"/>
    </row>
    <row r="17" spans="1:17" x14ac:dyDescent="0.25">
      <c r="A17" s="430"/>
      <c r="B17" s="431"/>
      <c r="C17" s="431"/>
      <c r="D17" s="431"/>
      <c r="E17" s="431"/>
      <c r="F17" s="432"/>
      <c r="G17" s="461"/>
      <c r="H17" s="462"/>
      <c r="I17" s="462"/>
      <c r="J17" s="462"/>
      <c r="K17" s="462"/>
      <c r="L17" s="462"/>
      <c r="M17" s="462"/>
      <c r="N17" s="463"/>
      <c r="O17" s="470"/>
      <c r="P17" s="471"/>
      <c r="Q17" s="467"/>
    </row>
    <row r="18" spans="1:17" x14ac:dyDescent="0.25">
      <c r="A18" s="430"/>
      <c r="B18" s="431"/>
      <c r="C18" s="431"/>
      <c r="D18" s="431"/>
      <c r="E18" s="431"/>
      <c r="F18" s="432"/>
      <c r="G18" s="461"/>
      <c r="H18" s="462"/>
      <c r="I18" s="462"/>
      <c r="J18" s="462"/>
      <c r="K18" s="462"/>
      <c r="L18" s="462"/>
      <c r="M18" s="462"/>
      <c r="N18" s="463"/>
      <c r="O18" s="470"/>
      <c r="P18" s="471"/>
      <c r="Q18" s="467"/>
    </row>
    <row r="19" spans="1:17" x14ac:dyDescent="0.25">
      <c r="A19" s="430"/>
      <c r="B19" s="431"/>
      <c r="C19" s="431"/>
      <c r="D19" s="431"/>
      <c r="E19" s="431"/>
      <c r="F19" s="432"/>
      <c r="G19" s="464"/>
      <c r="H19" s="465"/>
      <c r="I19" s="465"/>
      <c r="J19" s="465"/>
      <c r="K19" s="465"/>
      <c r="L19" s="465"/>
      <c r="M19" s="465"/>
      <c r="N19" s="466"/>
      <c r="O19" s="470"/>
      <c r="P19" s="471"/>
      <c r="Q19" s="467"/>
    </row>
    <row r="20" spans="1:17" x14ac:dyDescent="0.25">
      <c r="A20" s="430" t="s">
        <v>116</v>
      </c>
      <c r="B20" s="431"/>
      <c r="C20" s="431"/>
      <c r="D20" s="431"/>
      <c r="E20" s="431"/>
      <c r="F20" s="432"/>
      <c r="G20" s="443" t="s">
        <v>176</v>
      </c>
      <c r="H20" s="147"/>
      <c r="I20" s="147"/>
      <c r="J20" s="147"/>
      <c r="K20" s="147"/>
      <c r="L20" s="147"/>
      <c r="M20" s="147"/>
      <c r="N20" s="148"/>
      <c r="O20" s="333"/>
      <c r="P20" s="232"/>
      <c r="Q20" s="467" t="s">
        <v>81</v>
      </c>
    </row>
    <row r="21" spans="1:17" x14ac:dyDescent="0.25">
      <c r="A21" s="430"/>
      <c r="B21" s="431"/>
      <c r="C21" s="431"/>
      <c r="D21" s="431"/>
      <c r="E21" s="431"/>
      <c r="F21" s="432"/>
      <c r="G21" s="443"/>
      <c r="H21" s="147"/>
      <c r="I21" s="147"/>
      <c r="J21" s="147"/>
      <c r="K21" s="147"/>
      <c r="L21" s="147"/>
      <c r="M21" s="147"/>
      <c r="N21" s="148"/>
      <c r="O21" s="333"/>
      <c r="P21" s="232"/>
      <c r="Q21" s="467"/>
    </row>
    <row r="22" spans="1:17" ht="12" customHeight="1" x14ac:dyDescent="0.25">
      <c r="A22" s="430" t="s">
        <v>117</v>
      </c>
      <c r="B22" s="431"/>
      <c r="C22" s="431"/>
      <c r="D22" s="431"/>
      <c r="E22" s="431"/>
      <c r="F22" s="432"/>
      <c r="G22" s="451" t="s">
        <v>177</v>
      </c>
      <c r="H22" s="241"/>
      <c r="I22" s="241"/>
      <c r="J22" s="241"/>
      <c r="K22" s="241"/>
      <c r="L22" s="241"/>
      <c r="M22" s="241"/>
      <c r="N22" s="459"/>
      <c r="O22" s="333"/>
      <c r="P22" s="232"/>
      <c r="Q22" s="467" t="s">
        <v>95</v>
      </c>
    </row>
    <row r="23" spans="1:17" ht="27.75" customHeight="1" thickBot="1" x14ac:dyDescent="0.3">
      <c r="A23" s="456"/>
      <c r="B23" s="457"/>
      <c r="C23" s="457"/>
      <c r="D23" s="457"/>
      <c r="E23" s="457"/>
      <c r="F23" s="458"/>
      <c r="G23" s="453"/>
      <c r="H23" s="242"/>
      <c r="I23" s="242"/>
      <c r="J23" s="242"/>
      <c r="K23" s="242"/>
      <c r="L23" s="242"/>
      <c r="M23" s="242"/>
      <c r="N23" s="460"/>
      <c r="O23" s="356"/>
      <c r="P23" s="277"/>
      <c r="Q23" s="468"/>
    </row>
    <row r="24" spans="1:17" ht="15.75" thickBot="1" x14ac:dyDescent="0.3">
      <c r="O24" s="21" t="s">
        <v>19</v>
      </c>
      <c r="P24" s="22">
        <f>SUM(O6:P23)</f>
        <v>0</v>
      </c>
      <c r="Q24" s="31" t="s">
        <v>118</v>
      </c>
    </row>
    <row r="31" spans="1:17" x14ac:dyDescent="0.25">
      <c r="J31" s="47"/>
    </row>
  </sheetData>
  <mergeCells count="31">
    <mergeCell ref="A1:N3"/>
    <mergeCell ref="A6:F7"/>
    <mergeCell ref="G6:N7"/>
    <mergeCell ref="A8:F19"/>
    <mergeCell ref="A4:N4"/>
    <mergeCell ref="A5:N5"/>
    <mergeCell ref="G8:N8"/>
    <mergeCell ref="G9:N9"/>
    <mergeCell ref="G10:N10"/>
    <mergeCell ref="G11:N11"/>
    <mergeCell ref="G12:N12"/>
    <mergeCell ref="G13:N13"/>
    <mergeCell ref="G14:N14"/>
    <mergeCell ref="G15:N15"/>
    <mergeCell ref="G16:N16"/>
    <mergeCell ref="G17:N17"/>
    <mergeCell ref="O20:P21"/>
    <mergeCell ref="Q20:Q21"/>
    <mergeCell ref="O22:P23"/>
    <mergeCell ref="Q22:Q23"/>
    <mergeCell ref="O4:Q5"/>
    <mergeCell ref="O6:P7"/>
    <mergeCell ref="Q6:Q7"/>
    <mergeCell ref="O8:P19"/>
    <mergeCell ref="Q8:Q19"/>
    <mergeCell ref="A20:F21"/>
    <mergeCell ref="G20:N21"/>
    <mergeCell ref="A22:F23"/>
    <mergeCell ref="G22:N23"/>
    <mergeCell ref="G18:N18"/>
    <mergeCell ref="G19:N1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K41" sqref="K41"/>
    </sheetView>
  </sheetViews>
  <sheetFormatPr defaultColWidth="8.85546875" defaultRowHeight="15" x14ac:dyDescent="0.25"/>
  <cols>
    <col min="17" max="17" width="14.140625" customWidth="1"/>
  </cols>
  <sheetData>
    <row r="1" spans="1:18" ht="15.6" customHeight="1" x14ac:dyDescent="0.25">
      <c r="A1" s="123" t="s">
        <v>119</v>
      </c>
      <c r="B1" s="124"/>
      <c r="C1" s="124"/>
      <c r="D1" s="124"/>
      <c r="E1" s="124"/>
      <c r="F1" s="124"/>
      <c r="G1" s="124"/>
      <c r="H1" s="124"/>
      <c r="I1" s="124"/>
      <c r="J1" s="124"/>
      <c r="K1" s="124"/>
      <c r="L1" s="124"/>
      <c r="M1" s="124"/>
      <c r="N1" s="124"/>
      <c r="O1" s="124"/>
      <c r="P1" s="124"/>
    </row>
    <row r="2" spans="1:18" ht="15.6" customHeight="1" x14ac:dyDescent="0.25">
      <c r="A2" s="123"/>
      <c r="B2" s="124"/>
      <c r="C2" s="124"/>
      <c r="D2" s="124"/>
      <c r="E2" s="124"/>
      <c r="F2" s="124"/>
      <c r="G2" s="124"/>
      <c r="H2" s="124"/>
      <c r="I2" s="124"/>
      <c r="J2" s="124"/>
      <c r="K2" s="124"/>
      <c r="L2" s="124"/>
      <c r="M2" s="124"/>
      <c r="N2" s="124"/>
      <c r="O2" s="124"/>
      <c r="P2" s="124"/>
    </row>
    <row r="3" spans="1:18" ht="14.85" customHeight="1" thickBot="1" x14ac:dyDescent="0.3">
      <c r="A3" s="123"/>
      <c r="B3" s="124"/>
      <c r="C3" s="124"/>
      <c r="D3" s="124"/>
      <c r="E3" s="124"/>
      <c r="F3" s="124"/>
      <c r="G3" s="124"/>
      <c r="H3" s="124"/>
      <c r="I3" s="124"/>
      <c r="J3" s="124"/>
      <c r="K3" s="124"/>
      <c r="L3" s="124"/>
      <c r="M3" s="124"/>
      <c r="N3" s="124"/>
      <c r="O3" s="124"/>
      <c r="P3" s="124"/>
    </row>
    <row r="4" spans="1:18" ht="24" thickBot="1" x14ac:dyDescent="0.3">
      <c r="A4" s="160" t="s">
        <v>1</v>
      </c>
      <c r="B4" s="161"/>
      <c r="C4" s="161"/>
      <c r="D4" s="161"/>
      <c r="E4" s="161"/>
      <c r="F4" s="161"/>
      <c r="G4" s="161"/>
      <c r="H4" s="161"/>
      <c r="I4" s="161"/>
      <c r="J4" s="161"/>
      <c r="K4" s="161"/>
      <c r="L4" s="161"/>
      <c r="M4" s="161"/>
      <c r="N4" s="161"/>
      <c r="O4" s="161"/>
      <c r="P4" s="162"/>
    </row>
    <row r="5" spans="1:18" ht="24" thickBot="1" x14ac:dyDescent="0.3">
      <c r="A5" s="62" t="s">
        <v>2</v>
      </c>
      <c r="B5" s="63"/>
      <c r="C5" s="63"/>
      <c r="D5" s="63"/>
      <c r="E5" s="63"/>
      <c r="F5" s="63"/>
      <c r="G5" s="63"/>
      <c r="H5" s="63"/>
      <c r="I5" s="63"/>
      <c r="J5" s="63"/>
      <c r="K5" s="63"/>
      <c r="L5" s="63"/>
      <c r="M5" s="63"/>
      <c r="N5" s="63"/>
      <c r="O5" s="63"/>
      <c r="P5" s="64"/>
    </row>
    <row r="6" spans="1:18" ht="16.5" thickTop="1" thickBot="1" x14ac:dyDescent="0.3">
      <c r="A6" s="494" t="s">
        <v>120</v>
      </c>
      <c r="B6" s="495"/>
      <c r="C6" s="495"/>
      <c r="D6" s="495"/>
      <c r="E6" s="495"/>
      <c r="F6" s="495"/>
      <c r="G6" s="495"/>
      <c r="H6" s="495"/>
      <c r="I6" s="495"/>
      <c r="J6" s="495"/>
      <c r="K6" s="495"/>
      <c r="L6" s="495"/>
      <c r="M6" s="495"/>
      <c r="N6" s="495"/>
      <c r="O6" s="495"/>
      <c r="P6" s="495"/>
      <c r="Q6" s="320" t="s">
        <v>11</v>
      </c>
      <c r="R6" s="322"/>
    </row>
    <row r="7" spans="1:18" ht="16.5" thickTop="1" thickBot="1" x14ac:dyDescent="0.3">
      <c r="A7" s="494"/>
      <c r="B7" s="495"/>
      <c r="C7" s="495"/>
      <c r="D7" s="495"/>
      <c r="E7" s="495"/>
      <c r="F7" s="495"/>
      <c r="G7" s="495"/>
      <c r="H7" s="495"/>
      <c r="I7" s="495"/>
      <c r="J7" s="495"/>
      <c r="K7" s="495"/>
      <c r="L7" s="495"/>
      <c r="M7" s="495"/>
      <c r="N7" s="495"/>
      <c r="O7" s="495"/>
      <c r="P7" s="495"/>
      <c r="Q7" s="323"/>
      <c r="R7" s="325"/>
    </row>
    <row r="8" spans="1:18" ht="16.5" thickTop="1" thickBot="1" x14ac:dyDescent="0.3">
      <c r="A8" s="98" t="s">
        <v>184</v>
      </c>
      <c r="B8" s="99"/>
      <c r="C8" s="99"/>
      <c r="D8" s="99"/>
      <c r="E8" s="99"/>
      <c r="F8" s="99"/>
      <c r="G8" s="99"/>
      <c r="H8" s="99"/>
      <c r="I8" s="99"/>
      <c r="J8" s="99"/>
      <c r="K8" s="99"/>
      <c r="L8" s="99"/>
      <c r="M8" s="99"/>
      <c r="N8" s="99"/>
      <c r="O8" s="99"/>
      <c r="P8" s="99"/>
      <c r="Q8" s="331"/>
      <c r="R8" s="508" t="s">
        <v>121</v>
      </c>
    </row>
    <row r="9" spans="1:18" ht="16.5" thickTop="1" thickBot="1" x14ac:dyDescent="0.3">
      <c r="A9" s="98"/>
      <c r="B9" s="99"/>
      <c r="C9" s="99"/>
      <c r="D9" s="99"/>
      <c r="E9" s="99"/>
      <c r="F9" s="99"/>
      <c r="G9" s="99"/>
      <c r="H9" s="99"/>
      <c r="I9" s="99"/>
      <c r="J9" s="99"/>
      <c r="K9" s="99"/>
      <c r="L9" s="99"/>
      <c r="M9" s="99"/>
      <c r="N9" s="99"/>
      <c r="O9" s="99"/>
      <c r="P9" s="99"/>
      <c r="Q9" s="333"/>
      <c r="R9" s="509"/>
    </row>
    <row r="10" spans="1:18" ht="16.5" thickTop="1" thickBot="1" x14ac:dyDescent="0.3">
      <c r="A10" s="98"/>
      <c r="B10" s="99"/>
      <c r="C10" s="99"/>
      <c r="D10" s="99"/>
      <c r="E10" s="99"/>
      <c r="F10" s="99"/>
      <c r="G10" s="99"/>
      <c r="H10" s="99"/>
      <c r="I10" s="99"/>
      <c r="J10" s="99"/>
      <c r="K10" s="99"/>
      <c r="L10" s="99"/>
      <c r="M10" s="99"/>
      <c r="N10" s="99"/>
      <c r="O10" s="99"/>
      <c r="P10" s="99"/>
      <c r="Q10" s="333"/>
      <c r="R10" s="509"/>
    </row>
    <row r="11" spans="1:18" ht="16.5" thickTop="1" thickBot="1" x14ac:dyDescent="0.3">
      <c r="A11" s="98"/>
      <c r="B11" s="99"/>
      <c r="C11" s="99"/>
      <c r="D11" s="99"/>
      <c r="E11" s="99"/>
      <c r="F11" s="99"/>
      <c r="G11" s="99"/>
      <c r="H11" s="99"/>
      <c r="I11" s="99"/>
      <c r="J11" s="99"/>
      <c r="K11" s="99"/>
      <c r="L11" s="99"/>
      <c r="M11" s="99"/>
      <c r="N11" s="99"/>
      <c r="O11" s="99"/>
      <c r="P11" s="99"/>
      <c r="Q11" s="333"/>
      <c r="R11" s="509"/>
    </row>
    <row r="12" spans="1:18" ht="16.5" thickTop="1" thickBot="1" x14ac:dyDescent="0.3">
      <c r="A12" s="98"/>
      <c r="B12" s="99"/>
      <c r="C12" s="99"/>
      <c r="D12" s="99"/>
      <c r="E12" s="99"/>
      <c r="F12" s="99"/>
      <c r="G12" s="99"/>
      <c r="H12" s="99"/>
      <c r="I12" s="99"/>
      <c r="J12" s="99"/>
      <c r="K12" s="99"/>
      <c r="L12" s="99"/>
      <c r="M12" s="99"/>
      <c r="N12" s="99"/>
      <c r="O12" s="99"/>
      <c r="P12" s="99"/>
      <c r="Q12" s="333"/>
      <c r="R12" s="509"/>
    </row>
    <row r="13" spans="1:18" ht="16.5" thickTop="1" thickBot="1" x14ac:dyDescent="0.3">
      <c r="A13" s="98"/>
      <c r="B13" s="99"/>
      <c r="C13" s="99"/>
      <c r="D13" s="99"/>
      <c r="E13" s="99"/>
      <c r="F13" s="99"/>
      <c r="G13" s="99"/>
      <c r="H13" s="99"/>
      <c r="I13" s="99"/>
      <c r="J13" s="99"/>
      <c r="K13" s="99"/>
      <c r="L13" s="99"/>
      <c r="M13" s="99"/>
      <c r="N13" s="99"/>
      <c r="O13" s="99"/>
      <c r="P13" s="99"/>
      <c r="Q13" s="333"/>
      <c r="R13" s="509"/>
    </row>
    <row r="14" spans="1:18" ht="16.5" thickTop="1" thickBot="1" x14ac:dyDescent="0.3">
      <c r="A14" s="98"/>
      <c r="B14" s="99"/>
      <c r="C14" s="99"/>
      <c r="D14" s="99"/>
      <c r="E14" s="99"/>
      <c r="F14" s="99"/>
      <c r="G14" s="99"/>
      <c r="H14" s="99"/>
      <c r="I14" s="99"/>
      <c r="J14" s="99"/>
      <c r="K14" s="99"/>
      <c r="L14" s="99"/>
      <c r="M14" s="99"/>
      <c r="N14" s="99"/>
      <c r="O14" s="99"/>
      <c r="P14" s="99"/>
      <c r="Q14" s="333"/>
      <c r="R14" s="509"/>
    </row>
    <row r="15" spans="1:18" ht="16.5" thickTop="1" thickBot="1" x14ac:dyDescent="0.3">
      <c r="A15" s="98"/>
      <c r="B15" s="99"/>
      <c r="C15" s="99"/>
      <c r="D15" s="99"/>
      <c r="E15" s="99"/>
      <c r="F15" s="99"/>
      <c r="G15" s="99"/>
      <c r="H15" s="99"/>
      <c r="I15" s="99"/>
      <c r="J15" s="99"/>
      <c r="K15" s="99"/>
      <c r="L15" s="99"/>
      <c r="M15" s="99"/>
      <c r="N15" s="99"/>
      <c r="O15" s="99"/>
      <c r="P15" s="99"/>
      <c r="Q15" s="333"/>
      <c r="R15" s="509"/>
    </row>
    <row r="16" spans="1:18" ht="16.5" thickTop="1" thickBot="1" x14ac:dyDescent="0.3">
      <c r="A16" s="98"/>
      <c r="B16" s="99"/>
      <c r="C16" s="99"/>
      <c r="D16" s="99"/>
      <c r="E16" s="99"/>
      <c r="F16" s="99"/>
      <c r="G16" s="99"/>
      <c r="H16" s="99"/>
      <c r="I16" s="99"/>
      <c r="J16" s="99"/>
      <c r="K16" s="99"/>
      <c r="L16" s="99"/>
      <c r="M16" s="99"/>
      <c r="N16" s="99"/>
      <c r="O16" s="99"/>
      <c r="P16" s="99"/>
      <c r="Q16" s="333"/>
      <c r="R16" s="509"/>
    </row>
    <row r="17" spans="1:18" ht="16.5" thickTop="1" thickBot="1" x14ac:dyDescent="0.3">
      <c r="A17" s="98"/>
      <c r="B17" s="99"/>
      <c r="C17" s="99"/>
      <c r="D17" s="99"/>
      <c r="E17" s="99"/>
      <c r="F17" s="99"/>
      <c r="G17" s="99"/>
      <c r="H17" s="99"/>
      <c r="I17" s="99"/>
      <c r="J17" s="99"/>
      <c r="K17" s="99"/>
      <c r="L17" s="99"/>
      <c r="M17" s="99"/>
      <c r="N17" s="99"/>
      <c r="O17" s="99"/>
      <c r="P17" s="99"/>
      <c r="Q17" s="356"/>
      <c r="R17" s="510"/>
    </row>
    <row r="18" spans="1:18" ht="18" customHeight="1" thickTop="1" thickBot="1" x14ac:dyDescent="0.3">
      <c r="A18" s="487" t="s">
        <v>122</v>
      </c>
      <c r="B18" s="488"/>
      <c r="C18" s="488"/>
      <c r="D18" s="488"/>
      <c r="E18" s="488"/>
      <c r="F18" s="488"/>
      <c r="G18" s="488"/>
      <c r="H18" s="488"/>
      <c r="I18" s="488"/>
      <c r="J18" s="488"/>
      <c r="K18" s="488"/>
      <c r="L18" s="488"/>
      <c r="M18" s="488"/>
      <c r="N18" s="488"/>
      <c r="O18" s="488"/>
      <c r="P18" s="488"/>
      <c r="Q18" s="504"/>
      <c r="R18" s="505"/>
    </row>
    <row r="19" spans="1:18" ht="18.75" customHeight="1" thickTop="1" thickBot="1" x14ac:dyDescent="0.3">
      <c r="A19" s="487"/>
      <c r="B19" s="488"/>
      <c r="C19" s="488"/>
      <c r="D19" s="488"/>
      <c r="E19" s="488"/>
      <c r="F19" s="488"/>
      <c r="G19" s="488"/>
      <c r="H19" s="488"/>
      <c r="I19" s="488"/>
      <c r="J19" s="488"/>
      <c r="K19" s="488"/>
      <c r="L19" s="488"/>
      <c r="M19" s="488"/>
      <c r="N19" s="488"/>
      <c r="O19" s="488"/>
      <c r="P19" s="488"/>
      <c r="Q19" s="506"/>
      <c r="R19" s="507"/>
    </row>
    <row r="20" spans="1:18" ht="15.75" thickTop="1" x14ac:dyDescent="0.25">
      <c r="A20" s="100" t="s">
        <v>183</v>
      </c>
      <c r="B20" s="101"/>
      <c r="C20" s="101"/>
      <c r="D20" s="101"/>
      <c r="E20" s="101"/>
      <c r="F20" s="101"/>
      <c r="G20" s="101"/>
      <c r="H20" s="101"/>
      <c r="I20" s="101"/>
      <c r="J20" s="101"/>
      <c r="K20" s="101"/>
      <c r="L20" s="101"/>
      <c r="M20" s="101"/>
      <c r="N20" s="101"/>
      <c r="O20" s="101"/>
      <c r="P20" s="489"/>
      <c r="Q20" s="331"/>
      <c r="R20" s="508" t="s">
        <v>28</v>
      </c>
    </row>
    <row r="21" spans="1:18" x14ac:dyDescent="0.25">
      <c r="A21" s="490"/>
      <c r="B21" s="106"/>
      <c r="C21" s="106"/>
      <c r="D21" s="106"/>
      <c r="E21" s="106"/>
      <c r="F21" s="106"/>
      <c r="G21" s="106"/>
      <c r="H21" s="106"/>
      <c r="I21" s="106"/>
      <c r="J21" s="106"/>
      <c r="K21" s="106"/>
      <c r="L21" s="106"/>
      <c r="M21" s="106"/>
      <c r="N21" s="106"/>
      <c r="O21" s="106"/>
      <c r="P21" s="107"/>
      <c r="Q21" s="333"/>
      <c r="R21" s="509"/>
    </row>
    <row r="22" spans="1:18" x14ac:dyDescent="0.25">
      <c r="A22" s="490"/>
      <c r="B22" s="106"/>
      <c r="C22" s="106"/>
      <c r="D22" s="106"/>
      <c r="E22" s="106"/>
      <c r="F22" s="106"/>
      <c r="G22" s="106"/>
      <c r="H22" s="106"/>
      <c r="I22" s="106"/>
      <c r="J22" s="106"/>
      <c r="K22" s="106"/>
      <c r="L22" s="106"/>
      <c r="M22" s="106"/>
      <c r="N22" s="106"/>
      <c r="O22" s="106"/>
      <c r="P22" s="107"/>
      <c r="Q22" s="333"/>
      <c r="R22" s="509"/>
    </row>
    <row r="23" spans="1:18" x14ac:dyDescent="0.25">
      <c r="A23" s="490"/>
      <c r="B23" s="106"/>
      <c r="C23" s="106"/>
      <c r="D23" s="106"/>
      <c r="E23" s="106"/>
      <c r="F23" s="106"/>
      <c r="G23" s="106"/>
      <c r="H23" s="106"/>
      <c r="I23" s="106"/>
      <c r="J23" s="106"/>
      <c r="K23" s="106"/>
      <c r="L23" s="106"/>
      <c r="M23" s="106"/>
      <c r="N23" s="106"/>
      <c r="O23" s="106"/>
      <c r="P23" s="107"/>
      <c r="Q23" s="333"/>
      <c r="R23" s="509"/>
    </row>
    <row r="24" spans="1:18" x14ac:dyDescent="0.25">
      <c r="A24" s="490"/>
      <c r="B24" s="106"/>
      <c r="C24" s="106"/>
      <c r="D24" s="106"/>
      <c r="E24" s="106"/>
      <c r="F24" s="106"/>
      <c r="G24" s="106"/>
      <c r="H24" s="106"/>
      <c r="I24" s="106"/>
      <c r="J24" s="106"/>
      <c r="K24" s="106"/>
      <c r="L24" s="106"/>
      <c r="M24" s="106"/>
      <c r="N24" s="106"/>
      <c r="O24" s="106"/>
      <c r="P24" s="107"/>
      <c r="Q24" s="333"/>
      <c r="R24" s="509"/>
    </row>
    <row r="25" spans="1:18" x14ac:dyDescent="0.25">
      <c r="A25" s="490"/>
      <c r="B25" s="106"/>
      <c r="C25" s="106"/>
      <c r="D25" s="106"/>
      <c r="E25" s="106"/>
      <c r="F25" s="106"/>
      <c r="G25" s="106"/>
      <c r="H25" s="106"/>
      <c r="I25" s="106"/>
      <c r="J25" s="106"/>
      <c r="K25" s="106"/>
      <c r="L25" s="106"/>
      <c r="M25" s="106"/>
      <c r="N25" s="106"/>
      <c r="O25" s="106"/>
      <c r="P25" s="107"/>
      <c r="Q25" s="333"/>
      <c r="R25" s="509"/>
    </row>
    <row r="26" spans="1:18" ht="15.75" thickBot="1" x14ac:dyDescent="0.3">
      <c r="A26" s="491"/>
      <c r="B26" s="492"/>
      <c r="C26" s="492"/>
      <c r="D26" s="492"/>
      <c r="E26" s="492"/>
      <c r="F26" s="492"/>
      <c r="G26" s="492"/>
      <c r="H26" s="492"/>
      <c r="I26" s="492"/>
      <c r="J26" s="492"/>
      <c r="K26" s="492"/>
      <c r="L26" s="492"/>
      <c r="M26" s="492"/>
      <c r="N26" s="492"/>
      <c r="O26" s="492"/>
      <c r="P26" s="493"/>
      <c r="Q26" s="356"/>
      <c r="R26" s="510"/>
    </row>
    <row r="27" spans="1:18" ht="16.5" thickTop="1" thickBot="1" x14ac:dyDescent="0.3">
      <c r="A27" s="494" t="s">
        <v>123</v>
      </c>
      <c r="B27" s="495"/>
      <c r="C27" s="495"/>
      <c r="D27" s="495"/>
      <c r="E27" s="495"/>
      <c r="F27" s="495"/>
      <c r="G27" s="495"/>
      <c r="H27" s="495"/>
      <c r="I27" s="495"/>
      <c r="J27" s="495"/>
      <c r="K27" s="495"/>
      <c r="L27" s="495"/>
      <c r="M27" s="495"/>
      <c r="N27" s="495"/>
      <c r="O27" s="495"/>
      <c r="P27" s="495"/>
      <c r="Q27" s="504"/>
      <c r="R27" s="505"/>
    </row>
    <row r="28" spans="1:18" ht="16.5" thickTop="1" thickBot="1" x14ac:dyDescent="0.3">
      <c r="A28" s="496"/>
      <c r="B28" s="497"/>
      <c r="C28" s="497"/>
      <c r="D28" s="497"/>
      <c r="E28" s="497"/>
      <c r="F28" s="497"/>
      <c r="G28" s="497"/>
      <c r="H28" s="497"/>
      <c r="I28" s="497"/>
      <c r="J28" s="497"/>
      <c r="K28" s="497"/>
      <c r="L28" s="497"/>
      <c r="M28" s="497"/>
      <c r="N28" s="497"/>
      <c r="O28" s="497"/>
      <c r="P28" s="497"/>
      <c r="Q28" s="506"/>
      <c r="R28" s="507"/>
    </row>
    <row r="29" spans="1:18" ht="15.75" thickBot="1" x14ac:dyDescent="0.3">
      <c r="A29" s="499" t="s">
        <v>185</v>
      </c>
      <c r="B29" s="500"/>
      <c r="C29" s="500"/>
      <c r="D29" s="500"/>
      <c r="E29" s="500"/>
      <c r="F29" s="500"/>
      <c r="G29" s="500"/>
      <c r="H29" s="500"/>
      <c r="I29" s="500"/>
      <c r="J29" s="500"/>
      <c r="K29" s="500"/>
      <c r="L29" s="500"/>
      <c r="M29" s="500"/>
      <c r="N29" s="500"/>
      <c r="O29" s="500"/>
      <c r="P29" s="500"/>
      <c r="Q29" s="331"/>
      <c r="R29" s="508" t="s">
        <v>106</v>
      </c>
    </row>
    <row r="30" spans="1:18" ht="16.5" thickTop="1" thickBot="1" x14ac:dyDescent="0.3">
      <c r="A30" s="501"/>
      <c r="B30" s="99"/>
      <c r="C30" s="99"/>
      <c r="D30" s="99"/>
      <c r="E30" s="99"/>
      <c r="F30" s="99"/>
      <c r="G30" s="99"/>
      <c r="H30" s="99"/>
      <c r="I30" s="99"/>
      <c r="J30" s="99"/>
      <c r="K30" s="99"/>
      <c r="L30" s="99"/>
      <c r="M30" s="99"/>
      <c r="N30" s="99"/>
      <c r="O30" s="99"/>
      <c r="P30" s="99"/>
      <c r="Q30" s="333"/>
      <c r="R30" s="509"/>
    </row>
    <row r="31" spans="1:18" ht="16.5" thickTop="1" thickBot="1" x14ac:dyDescent="0.3">
      <c r="A31" s="501"/>
      <c r="B31" s="99"/>
      <c r="C31" s="99"/>
      <c r="D31" s="99"/>
      <c r="E31" s="99"/>
      <c r="F31" s="99"/>
      <c r="G31" s="99"/>
      <c r="H31" s="99"/>
      <c r="I31" s="99"/>
      <c r="J31" s="99"/>
      <c r="K31" s="99"/>
      <c r="L31" s="99"/>
      <c r="M31" s="99"/>
      <c r="N31" s="99"/>
      <c r="O31" s="99"/>
      <c r="P31" s="99"/>
      <c r="Q31" s="333"/>
      <c r="R31" s="509"/>
    </row>
    <row r="32" spans="1:18" ht="16.5" thickTop="1" thickBot="1" x14ac:dyDescent="0.3">
      <c r="A32" s="501"/>
      <c r="B32" s="99"/>
      <c r="C32" s="99"/>
      <c r="D32" s="99"/>
      <c r="E32" s="99"/>
      <c r="F32" s="99"/>
      <c r="G32" s="99"/>
      <c r="H32" s="99"/>
      <c r="I32" s="99"/>
      <c r="J32" s="99"/>
      <c r="K32" s="99"/>
      <c r="L32" s="99"/>
      <c r="M32" s="99"/>
      <c r="N32" s="99"/>
      <c r="O32" s="99"/>
      <c r="P32" s="99"/>
      <c r="Q32" s="333"/>
      <c r="R32" s="509"/>
    </row>
    <row r="33" spans="1:20" ht="20.25" thickTop="1" thickBot="1" x14ac:dyDescent="0.35">
      <c r="A33" s="501"/>
      <c r="B33" s="99"/>
      <c r="C33" s="99"/>
      <c r="D33" s="99"/>
      <c r="E33" s="99"/>
      <c r="F33" s="99"/>
      <c r="G33" s="99"/>
      <c r="H33" s="99"/>
      <c r="I33" s="99"/>
      <c r="J33" s="99"/>
      <c r="K33" s="99"/>
      <c r="L33" s="99"/>
      <c r="M33" s="99"/>
      <c r="N33" s="99"/>
      <c r="O33" s="99"/>
      <c r="P33" s="99"/>
      <c r="Q33" s="333"/>
      <c r="R33" s="509"/>
      <c r="T33" s="1"/>
    </row>
    <row r="34" spans="1:20" ht="16.5" thickTop="1" thickBot="1" x14ac:dyDescent="0.3">
      <c r="A34" s="501"/>
      <c r="B34" s="99"/>
      <c r="C34" s="99"/>
      <c r="D34" s="99"/>
      <c r="E34" s="99"/>
      <c r="F34" s="99"/>
      <c r="G34" s="99"/>
      <c r="H34" s="99"/>
      <c r="I34" s="99"/>
      <c r="J34" s="99"/>
      <c r="K34" s="99"/>
      <c r="L34" s="99"/>
      <c r="M34" s="99"/>
      <c r="N34" s="99"/>
      <c r="O34" s="99"/>
      <c r="P34" s="99"/>
      <c r="Q34" s="333"/>
      <c r="R34" s="509"/>
    </row>
    <row r="35" spans="1:20" ht="16.5" thickTop="1" thickBot="1" x14ac:dyDescent="0.3">
      <c r="A35" s="501"/>
      <c r="B35" s="99"/>
      <c r="C35" s="99"/>
      <c r="D35" s="99"/>
      <c r="E35" s="99"/>
      <c r="F35" s="99"/>
      <c r="G35" s="99"/>
      <c r="H35" s="99"/>
      <c r="I35" s="99"/>
      <c r="J35" s="99"/>
      <c r="K35" s="99"/>
      <c r="L35" s="99"/>
      <c r="M35" s="99"/>
      <c r="N35" s="99"/>
      <c r="O35" s="99"/>
      <c r="P35" s="99"/>
      <c r="Q35" s="333"/>
      <c r="R35" s="509"/>
    </row>
    <row r="36" spans="1:20" ht="16.5" thickTop="1" thickBot="1" x14ac:dyDescent="0.3">
      <c r="A36" s="501"/>
      <c r="B36" s="99"/>
      <c r="C36" s="99"/>
      <c r="D36" s="99"/>
      <c r="E36" s="99"/>
      <c r="F36" s="99"/>
      <c r="G36" s="99"/>
      <c r="H36" s="99"/>
      <c r="I36" s="99"/>
      <c r="J36" s="99"/>
      <c r="K36" s="99"/>
      <c r="L36" s="99"/>
      <c r="M36" s="99"/>
      <c r="N36" s="99"/>
      <c r="O36" s="99"/>
      <c r="P36" s="99"/>
      <c r="Q36" s="333"/>
      <c r="R36" s="509"/>
    </row>
    <row r="37" spans="1:20" ht="16.5" thickTop="1" thickBot="1" x14ac:dyDescent="0.3">
      <c r="A37" s="502"/>
      <c r="B37" s="503"/>
      <c r="C37" s="503"/>
      <c r="D37" s="503"/>
      <c r="E37" s="503"/>
      <c r="F37" s="503"/>
      <c r="G37" s="503"/>
      <c r="H37" s="503"/>
      <c r="I37" s="503"/>
      <c r="J37" s="503"/>
      <c r="K37" s="503"/>
      <c r="L37" s="503"/>
      <c r="M37" s="503"/>
      <c r="N37" s="503"/>
      <c r="O37" s="503"/>
      <c r="P37" s="503"/>
      <c r="Q37" s="356"/>
      <c r="R37" s="510"/>
    </row>
    <row r="38" spans="1:20" ht="19.5" thickBot="1" x14ac:dyDescent="0.35">
      <c r="A38" s="498"/>
      <c r="B38" s="498"/>
      <c r="C38" s="498"/>
      <c r="D38" s="498"/>
      <c r="E38" s="498"/>
      <c r="F38" s="1"/>
      <c r="G38" s="1"/>
      <c r="H38" s="1"/>
      <c r="I38" s="1"/>
      <c r="J38" s="1"/>
      <c r="K38" s="1"/>
      <c r="L38" s="1"/>
      <c r="M38" s="1"/>
      <c r="N38" s="218" t="s">
        <v>19</v>
      </c>
      <c r="O38" s="219"/>
      <c r="P38" s="219"/>
      <c r="Q38" s="38">
        <f>SUM(Q29+Q20+Q8)</f>
        <v>0</v>
      </c>
      <c r="R38" s="37" t="s">
        <v>102</v>
      </c>
    </row>
    <row r="39" spans="1:20" x14ac:dyDescent="0.25">
      <c r="A39" s="486"/>
      <c r="B39" s="486"/>
      <c r="C39" s="486"/>
      <c r="E39" s="34"/>
    </row>
    <row r="40" spans="1:20" x14ac:dyDescent="0.25">
      <c r="A40" s="486"/>
      <c r="B40" s="486"/>
      <c r="C40" s="486"/>
      <c r="E40" s="34"/>
      <c r="J40" s="2"/>
      <c r="K40" s="2"/>
      <c r="L40" s="2"/>
      <c r="M40" s="2"/>
      <c r="N40" s="2"/>
      <c r="O40" s="2"/>
      <c r="P40" s="2"/>
    </row>
    <row r="41" spans="1:20" x14ac:dyDescent="0.25">
      <c r="A41" s="486"/>
      <c r="B41" s="486"/>
      <c r="C41" s="486"/>
      <c r="E41" s="34"/>
    </row>
    <row r="42" spans="1:20" x14ac:dyDescent="0.25">
      <c r="A42" s="486"/>
      <c r="B42" s="486"/>
      <c r="C42" s="486"/>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511" t="s">
        <v>124</v>
      </c>
      <c r="C2" s="511"/>
      <c r="D2" s="511"/>
      <c r="E2" s="39" t="s">
        <v>125</v>
      </c>
      <c r="F2" s="39" t="s">
        <v>126</v>
      </c>
    </row>
    <row r="3" spans="2:6" x14ac:dyDescent="0.25">
      <c r="B3" s="524" t="s">
        <v>127</v>
      </c>
      <c r="C3" s="525"/>
      <c r="D3" s="526"/>
      <c r="E3" s="32">
        <f>'H&amp;S Overview'!G49</f>
        <v>0</v>
      </c>
      <c r="F3" s="5">
        <v>10</v>
      </c>
    </row>
    <row r="4" spans="2:6" x14ac:dyDescent="0.25">
      <c r="B4" s="230" t="s">
        <v>128</v>
      </c>
      <c r="C4" s="231"/>
      <c r="D4" s="527"/>
      <c r="E4" s="32">
        <f>'Machine Shop'!N44</f>
        <v>0</v>
      </c>
      <c r="F4" s="5">
        <v>26</v>
      </c>
    </row>
    <row r="5" spans="2:6" x14ac:dyDescent="0.25">
      <c r="B5" s="230" t="s">
        <v>129</v>
      </c>
      <c r="C5" s="231"/>
      <c r="D5" s="527"/>
      <c r="E5" s="32">
        <f>'Engine Strip'!P38</f>
        <v>0</v>
      </c>
      <c r="F5" s="5">
        <v>25</v>
      </c>
    </row>
    <row r="6" spans="2:6" x14ac:dyDescent="0.25">
      <c r="B6" s="230" t="s">
        <v>130</v>
      </c>
      <c r="C6" s="231"/>
      <c r="D6" s="527"/>
      <c r="E6" s="32">
        <f>Suspension!O23</f>
        <v>0</v>
      </c>
      <c r="F6" s="5">
        <v>15</v>
      </c>
    </row>
    <row r="7" spans="2:6" x14ac:dyDescent="0.25">
      <c r="B7" s="230" t="s">
        <v>131</v>
      </c>
      <c r="C7" s="231"/>
      <c r="D7" s="527"/>
      <c r="E7" s="32">
        <f>Composites!P24</f>
        <v>0</v>
      </c>
      <c r="F7" s="5">
        <v>10</v>
      </c>
    </row>
    <row r="8" spans="2:6" x14ac:dyDescent="0.25">
      <c r="B8" s="230" t="s">
        <v>132</v>
      </c>
      <c r="C8" s="231"/>
      <c r="D8" s="527"/>
      <c r="E8" s="32">
        <f>Composites!P24</f>
        <v>0</v>
      </c>
      <c r="F8" s="5">
        <v>8</v>
      </c>
    </row>
    <row r="9" spans="2:6" ht="15.75" thickBot="1" x14ac:dyDescent="0.3">
      <c r="B9" s="518" t="s">
        <v>133</v>
      </c>
      <c r="C9" s="519"/>
      <c r="D9" s="520"/>
      <c r="E9" s="44" cm="1">
        <f t="array" ref="E9">CPD!Q38:Q38</f>
        <v>0</v>
      </c>
      <c r="F9" s="10">
        <v>6</v>
      </c>
    </row>
    <row r="10" spans="2:6" ht="15.75" thickBot="1" x14ac:dyDescent="0.3">
      <c r="B10" s="521" t="s">
        <v>134</v>
      </c>
      <c r="C10" s="522"/>
      <c r="D10" s="523"/>
      <c r="E10" s="45">
        <f>SUM(E3:E9)</f>
        <v>0</v>
      </c>
      <c r="F10" s="41">
        <f>SUM(F3:F9)</f>
        <v>100</v>
      </c>
    </row>
    <row r="11" spans="2:6" ht="15.75" thickBot="1" x14ac:dyDescent="0.3">
      <c r="B11" s="512" t="s">
        <v>135</v>
      </c>
      <c r="C11" s="513"/>
      <c r="D11" s="514"/>
      <c r="E11" s="46"/>
      <c r="F11" s="40"/>
    </row>
    <row r="12" spans="2:6" ht="15.75" thickBot="1" x14ac:dyDescent="0.3"/>
    <row r="13" spans="2:6" ht="15.75" thickBot="1" x14ac:dyDescent="0.3">
      <c r="B13" s="515" t="s">
        <v>136</v>
      </c>
      <c r="C13" s="516"/>
      <c r="D13" s="517"/>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Noah Newman (2411257)</cp:lastModifiedBy>
  <cp:revision/>
  <dcterms:created xsi:type="dcterms:W3CDTF">2020-12-20T10:55:52Z</dcterms:created>
  <dcterms:modified xsi:type="dcterms:W3CDTF">2025-04-27T18:37:42Z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