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MODULE ADMIN\PROJECT MEGA FOLDER 24-5\"/>
    </mc:Choice>
  </mc:AlternateContent>
  <xr:revisionPtr revIDLastSave="0" documentId="13_ncr:1_{CB83DB41-A756-4DB7-8564-341602134130}" xr6:coauthVersionLast="47" xr6:coauthVersionMax="47" xr10:uidLastSave="{00000000-0000-0000-0000-000000000000}"/>
  <bookViews>
    <workbookView xWindow="-28920" yWindow="-5700" windowWidth="29040" windowHeight="15840" xr2:uid="{00000000-000D-0000-FFFF-FFFF00000000}"/>
  </bookViews>
  <sheets>
    <sheet name="Grades" sheetId="1" r:id="rId1"/>
    <sheet name="Sheet1" sheetId="2" r:id="rId2"/>
  </sheets>
  <definedNames>
    <definedName name="_xlnm._FilterDatabase" localSheetId="1" hidden="1">Sheet1!$A$1:$Q$1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1" l="1"/>
  <c r="N19" i="1"/>
  <c r="N20" i="1"/>
  <c r="N21" i="1"/>
  <c r="N18" i="1"/>
  <c r="N5" i="1"/>
  <c r="N6" i="1"/>
  <c r="N15" i="1" s="1"/>
  <c r="N8" i="1"/>
  <c r="N9" i="1"/>
  <c r="N10" i="1"/>
  <c r="N12" i="1"/>
  <c r="N13" i="1"/>
  <c r="N14" i="1"/>
  <c r="N4" i="1"/>
</calcChain>
</file>

<file path=xl/sharedStrings.xml><?xml version="1.0" encoding="utf-8"?>
<sst xmlns="http://schemas.openxmlformats.org/spreadsheetml/2006/main" count="257" uniqueCount="160">
  <si>
    <t>Surname</t>
  </si>
  <si>
    <t>Stream</t>
  </si>
  <si>
    <t>DIS</t>
  </si>
  <si>
    <t>Average</t>
  </si>
  <si>
    <t>BA Animation</t>
  </si>
  <si>
    <t>Overall - Portfolio 100%</t>
  </si>
  <si>
    <t>Interim Viva 15%</t>
  </si>
  <si>
    <t>Final Report 55%</t>
  </si>
  <si>
    <t>Final Viva 20%</t>
  </si>
  <si>
    <t>Poster 10%</t>
  </si>
  <si>
    <t>Final Report 40%</t>
  </si>
  <si>
    <t>Final Viva/Demo 40%</t>
  </si>
  <si>
    <t>Interim Viva 10%</t>
  </si>
  <si>
    <t>Proposal 5%</t>
  </si>
  <si>
    <t>Firstname</t>
  </si>
  <si>
    <t>Number</t>
  </si>
  <si>
    <t>Gareth</t>
  </si>
  <si>
    <t>James</t>
  </si>
  <si>
    <t>2nd</t>
  </si>
  <si>
    <t>Sup</t>
  </si>
  <si>
    <t>CNC</t>
  </si>
  <si>
    <t>Thomas</t>
  </si>
  <si>
    <t>Jones</t>
  </si>
  <si>
    <t>SE</t>
  </si>
  <si>
    <t>Harries</t>
  </si>
  <si>
    <t>Morgan</t>
  </si>
  <si>
    <t>Davies</t>
  </si>
  <si>
    <t>Williams</t>
  </si>
  <si>
    <t>Daniel</t>
  </si>
  <si>
    <t>Michael</t>
  </si>
  <si>
    <t>Taylor</t>
  </si>
  <si>
    <t>Ryan</t>
  </si>
  <si>
    <t>Scott</t>
  </si>
  <si>
    <t>DD/EC</t>
  </si>
  <si>
    <t>Chris</t>
  </si>
  <si>
    <t>Daniels</t>
  </si>
  <si>
    <t>Evans</t>
  </si>
  <si>
    <t>Holdstock</t>
  </si>
  <si>
    <t>Peter</t>
  </si>
  <si>
    <t>Callum</t>
  </si>
  <si>
    <t>Bryant</t>
  </si>
  <si>
    <t>Canning</t>
  </si>
  <si>
    <t>Lee</t>
  </si>
  <si>
    <t>Abi</t>
  </si>
  <si>
    <t xml:space="preserve">Davies </t>
  </si>
  <si>
    <t>Rhys</t>
  </si>
  <si>
    <t>note Changemakers pending</t>
  </si>
  <si>
    <t xml:space="preserve">Evans </t>
  </si>
  <si>
    <t>Joseph</t>
  </si>
  <si>
    <t xml:space="preserve">Hampton </t>
  </si>
  <si>
    <t xml:space="preserve">Jones </t>
  </si>
  <si>
    <t>Sam</t>
  </si>
  <si>
    <t xml:space="preserve">Phillips </t>
  </si>
  <si>
    <t>Jonty</t>
  </si>
  <si>
    <t>Keogh</t>
  </si>
  <si>
    <t>Laurice</t>
  </si>
  <si>
    <t>Owen</t>
  </si>
  <si>
    <t>Protheroe-Hewitt</t>
  </si>
  <si>
    <t>Stephen</t>
  </si>
  <si>
    <t>Shellem-Prince</t>
  </si>
  <si>
    <t>Ethan</t>
  </si>
  <si>
    <t>Treharne</t>
  </si>
  <si>
    <t>Wall</t>
  </si>
  <si>
    <t>Tirion</t>
  </si>
  <si>
    <t>Roberts</t>
  </si>
  <si>
    <t>Christie</t>
  </si>
  <si>
    <t>Ellis</t>
  </si>
  <si>
    <t>Ani</t>
  </si>
  <si>
    <t>Williams-Kirby</t>
  </si>
  <si>
    <t>Kathrine</t>
  </si>
  <si>
    <t>Codd</t>
  </si>
  <si>
    <t>Holly-Louise</t>
  </si>
  <si>
    <t>Hart</t>
  </si>
  <si>
    <t>Lowri</t>
  </si>
  <si>
    <t>Burrows</t>
  </si>
  <si>
    <t>Sharmaine</t>
  </si>
  <si>
    <t>Albaladejo</t>
  </si>
  <si>
    <t>Tracy</t>
  </si>
  <si>
    <t>Dawe</t>
  </si>
  <si>
    <t>Jofre</t>
  </si>
  <si>
    <t>Gillean</t>
  </si>
  <si>
    <t>Bowen</t>
  </si>
  <si>
    <t>Griffith</t>
  </si>
  <si>
    <t>Ava</t>
  </si>
  <si>
    <t>Rory</t>
  </si>
  <si>
    <t>Davis</t>
  </si>
  <si>
    <t>Andrew</t>
  </si>
  <si>
    <t>CDG</t>
  </si>
  <si>
    <t>To what extent does Character Design Influence Emotional Engagement and Player Immersion in Video Games?</t>
  </si>
  <si>
    <t>Balancing the positive and negative aspects of screentime through puzzle game design</t>
  </si>
  <si>
    <t>What proven methods can be implemented to increase player engagement</t>
  </si>
  <si>
    <t>Animation in Video Games and How they effectively give feedback to a player</t>
  </si>
  <si>
    <t>Nik</t>
  </si>
  <si>
    <t>Mike</t>
  </si>
  <si>
    <t>Nitheesh</t>
  </si>
  <si>
    <t>Carlene</t>
  </si>
  <si>
    <t>Munya</t>
  </si>
  <si>
    <t>Pixels and Passion: Indie game renaissance and its influence on game culture and design</t>
  </si>
  <si>
    <t>How does narrative environment design influence the appeal and immersion of isolated quests or journeys undertaken by a solitary protagonist in video games?"</t>
  </si>
  <si>
    <t>Mindfulness in VR Gaming</t>
  </si>
  <si>
    <t>Nabeel</t>
  </si>
  <si>
    <t>Phil</t>
  </si>
  <si>
    <t>2D Animation project?</t>
  </si>
  <si>
    <t>A Study of the Effects of Artistic Styles in Splash Screens on Player Expectations and Emotions in Video Games</t>
  </si>
  <si>
    <t>The creation and implemntation of visual filters in Virtual Reality Games and how it affects a player's immersion</t>
  </si>
  <si>
    <t>Adam</t>
  </si>
  <si>
    <t>Rich</t>
  </si>
  <si>
    <t>??</t>
  </si>
  <si>
    <t xml:space="preserve">Proposal 10% </t>
  </si>
  <si>
    <t>Gaynor</t>
  </si>
  <si>
    <t>16th 209 10-10.30</t>
  </si>
  <si>
    <t>16th 209 10.30-11</t>
  </si>
  <si>
    <t>16th 209 11.30-12</t>
  </si>
  <si>
    <t>16th 209 12-12.30</t>
  </si>
  <si>
    <t>16th 203 10-10.30</t>
  </si>
  <si>
    <t>16th 203  9.30-10</t>
  </si>
  <si>
    <t>16th 203 10.30-11</t>
  </si>
  <si>
    <t>16th 203 2-2.30</t>
  </si>
  <si>
    <t>16th 203 2.30-3</t>
  </si>
  <si>
    <t>16th 203 3-3.30</t>
  </si>
  <si>
    <t>17th DD 10-10.30 203</t>
  </si>
  <si>
    <t>17th DD 10.30-11</t>
  </si>
  <si>
    <t>17th DD 11-11.30</t>
  </si>
  <si>
    <t>24th 203 11.30-12</t>
  </si>
  <si>
    <t>Tim</t>
  </si>
  <si>
    <t>Divya</t>
  </si>
  <si>
    <t>SOC to increase end point security</t>
  </si>
  <si>
    <t>Ransomeware</t>
  </si>
  <si>
    <t xml:space="preserve">Gill </t>
  </si>
  <si>
    <t>Charles</t>
  </si>
  <si>
    <t>Facial Recognition</t>
  </si>
  <si>
    <t>Patient Recorded Outcome Measures</t>
  </si>
  <si>
    <t>Open Source Cyber Defences for Healthcare</t>
  </si>
  <si>
    <t>Cloud Migration in Schools</t>
  </si>
  <si>
    <t>GIS</t>
  </si>
  <si>
    <t>? - changed title</t>
  </si>
  <si>
    <t>AI Add in</t>
  </si>
  <si>
    <t>Seena</t>
  </si>
  <si>
    <t>ISO27001</t>
  </si>
  <si>
    <t>Web application security, infranstructure and API</t>
  </si>
  <si>
    <t>Firewall Configuation</t>
  </si>
  <si>
    <t>Cloud Infrastructure</t>
  </si>
  <si>
    <t>NoSQL</t>
  </si>
  <si>
    <t>Pending</t>
  </si>
  <si>
    <t>Welsh Clinical Portal Services</t>
  </si>
  <si>
    <t>Digital signage system</t>
  </si>
  <si>
    <t>Maybe a change</t>
  </si>
  <si>
    <t>Interim Viva 20%</t>
  </si>
  <si>
    <t xml:space="preserve">Phil </t>
  </si>
  <si>
    <t>Josh</t>
  </si>
  <si>
    <t>Electronic Prescription Services</t>
  </si>
  <si>
    <t>Report 20%</t>
  </si>
  <si>
    <t>Final Viva/Demo 50%</t>
  </si>
  <si>
    <t>Rebecca</t>
  </si>
  <si>
    <t>withdrawn</t>
  </si>
  <si>
    <t>proposal is capped</t>
  </si>
  <si>
    <t>Title</t>
  </si>
  <si>
    <t>Supervisor</t>
  </si>
  <si>
    <t>Independent Project (BA) - ACCA6020 - 2024/5 - Spreadsheet of Marks</t>
  </si>
  <si>
    <t>BA Games 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</si>
</sst>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theme="1"/>
      <name val="Arial Unicode MS"/>
    </font>
    <font>
      <sz val="11"/>
      <color theme="1"/>
      <name val="Calibri"/>
      <family val="2"/>
      <scheme val="minor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b/>
      <sz val="12"/>
      <color theme="1"/>
      <name val="Arial Unicode MS"/>
    </font>
    <font>
      <sz val="11"/>
      <color rgb="FF00000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373A3C"/>
      <name val="Calibri"/>
      <family val="2"/>
      <scheme val="minor"/>
    </font>
    <font>
      <sz val="11"/>
      <name val="Calibri"/>
      <family val="2"/>
    </font>
    <font>
      <sz val="11"/>
      <color rgb="FF000000"/>
      <name val="Aptos"/>
      <family val="2"/>
    </font>
    <font>
      <sz val="10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</cellStyleXfs>
  <cellXfs count="126">
    <xf numFmtId="0" fontId="0" fillId="0" borderId="0" xfId="0"/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1" xfId="0" applyFont="1" applyBorder="1"/>
    <xf numFmtId="0" fontId="4" fillId="0" borderId="13" xfId="0" applyFont="1" applyBorder="1"/>
    <xf numFmtId="0" fontId="5" fillId="0" borderId="15" xfId="0" applyFont="1" applyBorder="1"/>
    <xf numFmtId="0" fontId="4" fillId="0" borderId="15" xfId="0" applyFont="1" applyBorder="1"/>
    <xf numFmtId="0" fontId="4" fillId="0" borderId="15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8" xfId="0" applyFont="1" applyBorder="1"/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164" fontId="5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4" fillId="0" borderId="6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4" fillId="0" borderId="26" xfId="0" applyFont="1" applyBorder="1"/>
    <xf numFmtId="0" fontId="4" fillId="0" borderId="18" xfId="0" applyFont="1" applyBorder="1"/>
    <xf numFmtId="0" fontId="4" fillId="0" borderId="18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164" fontId="5" fillId="0" borderId="25" xfId="0" applyNumberFormat="1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4" borderId="0" xfId="0" applyFill="1"/>
    <xf numFmtId="0" fontId="10" fillId="4" borderId="1" xfId="0" applyFont="1" applyFill="1" applyBorder="1"/>
    <xf numFmtId="0" fontId="4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0" xfId="0" applyFont="1" applyFill="1" applyAlignment="1">
      <alignment horizontal="left"/>
    </xf>
    <xf numFmtId="0" fontId="4" fillId="4" borderId="0" xfId="0" applyFont="1" applyFill="1"/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0" xfId="0" applyFont="1" applyFill="1"/>
    <xf numFmtId="0" fontId="7" fillId="2" borderId="0" xfId="0" applyFont="1" applyFill="1" applyAlignment="1">
      <alignment horizontal="right" vertical="center" wrapText="1"/>
    </xf>
    <xf numFmtId="0" fontId="7" fillId="2" borderId="0" xfId="0" applyFont="1" applyFill="1" applyAlignment="1">
      <alignment horizontal="left" vertical="center"/>
    </xf>
    <xf numFmtId="0" fontId="1" fillId="2" borderId="0" xfId="0" applyFont="1" applyFill="1"/>
    <xf numFmtId="0" fontId="7" fillId="2" borderId="7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8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1" fillId="3" borderId="1" xfId="0" applyFont="1" applyFill="1" applyBorder="1"/>
    <xf numFmtId="0" fontId="8" fillId="3" borderId="1" xfId="0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right" vertical="center"/>
    </xf>
    <xf numFmtId="0" fontId="4" fillId="3" borderId="1" xfId="0" applyFont="1" applyFill="1" applyBorder="1"/>
    <xf numFmtId="0" fontId="7" fillId="3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left"/>
    </xf>
    <xf numFmtId="0" fontId="4" fillId="0" borderId="14" xfId="0" applyFont="1" applyFill="1" applyBorder="1"/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/>
    <xf numFmtId="0" fontId="10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11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4" fillId="0" borderId="3" xfId="0" applyFont="1" applyFill="1" applyBorder="1" applyAlignment="1">
      <alignment horizontal="center"/>
    </xf>
    <xf numFmtId="0" fontId="12" fillId="0" borderId="0" xfId="0" applyFont="1" applyFill="1"/>
    <xf numFmtId="0" fontId="4" fillId="0" borderId="23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right"/>
    </xf>
    <xf numFmtId="164" fontId="5" fillId="0" borderId="29" xfId="0" applyNumberFormat="1" applyFont="1" applyFill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10" fillId="0" borderId="0" xfId="0" applyFont="1" applyFill="1" applyBorder="1"/>
    <xf numFmtId="0" fontId="10" fillId="0" borderId="28" xfId="0" applyFont="1" applyFill="1" applyBorder="1"/>
    <xf numFmtId="0" fontId="4" fillId="0" borderId="28" xfId="0" applyFont="1" applyFill="1" applyBorder="1" applyAlignment="1">
      <alignment horizontal="left"/>
    </xf>
    <xf numFmtId="0" fontId="0" fillId="0" borderId="28" xfId="0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30" xfId="0" applyFont="1" applyBorder="1"/>
    <xf numFmtId="0" fontId="4" fillId="0" borderId="28" xfId="0" applyFont="1" applyBorder="1"/>
    <xf numFmtId="164" fontId="4" fillId="0" borderId="28" xfId="0" applyNumberFormat="1" applyFont="1" applyBorder="1" applyAlignment="1">
      <alignment horizontal="center"/>
    </xf>
    <xf numFmtId="164" fontId="4" fillId="0" borderId="5" xfId="0" applyNumberFormat="1" applyFont="1" applyFill="1" applyBorder="1" applyAlignment="1">
      <alignment horizontal="center"/>
    </xf>
    <xf numFmtId="164" fontId="4" fillId="4" borderId="5" xfId="0" applyNumberFormat="1" applyFont="1" applyFill="1" applyBorder="1" applyAlignment="1">
      <alignment horizontal="center"/>
    </xf>
    <xf numFmtId="164" fontId="4" fillId="0" borderId="24" xfId="0" applyNumberFormat="1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04"/>
  <sheetViews>
    <sheetView tabSelected="1" topLeftCell="B1" zoomScaleNormal="100" workbookViewId="0">
      <pane ySplit="2" topLeftCell="A3" activePane="bottomLeft" state="frozen"/>
      <selection pane="bottomLeft" activeCell="E20" sqref="E20"/>
    </sheetView>
  </sheetViews>
  <sheetFormatPr defaultColWidth="8.58203125" defaultRowHeight="12.5"/>
  <cols>
    <col min="1" max="1" width="11" style="4" bestFit="1" customWidth="1"/>
    <col min="2" max="2" width="10.75" style="4" customWidth="1"/>
    <col min="3" max="3" width="13.58203125" style="4" customWidth="1"/>
    <col min="4" max="4" width="11.75" style="3" customWidth="1"/>
    <col min="5" max="5" width="39.58203125" style="6" customWidth="1"/>
    <col min="6" max="6" width="12.1640625" style="6" customWidth="1"/>
    <col min="7" max="7" width="9.25" style="6" customWidth="1"/>
    <col min="8" max="8" width="24.6640625" style="6" hidden="1" customWidth="1"/>
    <col min="9" max="9" width="16.83203125" style="6" customWidth="1"/>
    <col min="10" max="10" width="18.25" style="6" customWidth="1"/>
    <col min="11" max="11" width="16.5" style="6" customWidth="1"/>
    <col min="12" max="12" width="20.25" style="6" customWidth="1"/>
    <col min="13" max="13" width="11.58203125" style="6" customWidth="1"/>
    <col min="14" max="14" width="23.5" style="7" customWidth="1"/>
    <col min="15" max="15" width="25.08203125" style="4" customWidth="1"/>
    <col min="16" max="16" width="19.83203125" style="8" customWidth="1"/>
    <col min="17" max="16384" width="8.58203125" style="4"/>
  </cols>
  <sheetData>
    <row r="1" spans="1:16" ht="15.5">
      <c r="B1" s="5" t="s">
        <v>158</v>
      </c>
      <c r="D1" s="6"/>
    </row>
    <row r="2" spans="1:16" ht="13.5" thickBot="1">
      <c r="B2" s="9"/>
      <c r="D2" s="6"/>
    </row>
    <row r="3" spans="1:16" ht="15.65" customHeight="1">
      <c r="A3" s="47"/>
      <c r="B3" s="17" t="s">
        <v>159</v>
      </c>
      <c r="C3" s="48"/>
      <c r="D3" s="49"/>
      <c r="E3" s="49" t="s">
        <v>156</v>
      </c>
      <c r="F3" s="18" t="s">
        <v>157</v>
      </c>
      <c r="G3" s="123" t="s">
        <v>18</v>
      </c>
      <c r="H3" s="50"/>
      <c r="I3" s="19" t="s">
        <v>13</v>
      </c>
      <c r="J3" s="18" t="s">
        <v>6</v>
      </c>
      <c r="K3" s="18" t="s">
        <v>10</v>
      </c>
      <c r="L3" s="18" t="s">
        <v>11</v>
      </c>
      <c r="M3" s="50"/>
      <c r="N3" s="51" t="s">
        <v>5</v>
      </c>
    </row>
    <row r="4" spans="1:16" s="103" customFormat="1" ht="15.65" customHeight="1">
      <c r="A4" s="93">
        <v>2003824</v>
      </c>
      <c r="B4" s="94" t="s">
        <v>21</v>
      </c>
      <c r="C4" s="94" t="s">
        <v>28</v>
      </c>
      <c r="D4" s="95" t="s">
        <v>87</v>
      </c>
      <c r="E4" s="95" t="s">
        <v>91</v>
      </c>
      <c r="F4" s="101" t="s">
        <v>101</v>
      </c>
      <c r="G4" s="98" t="s">
        <v>105</v>
      </c>
      <c r="H4" s="104" t="s">
        <v>115</v>
      </c>
      <c r="I4" s="100">
        <v>43</v>
      </c>
      <c r="J4" s="101">
        <v>58</v>
      </c>
      <c r="K4" s="101">
        <v>68</v>
      </c>
      <c r="L4" s="101">
        <v>65</v>
      </c>
      <c r="M4" s="98"/>
      <c r="N4" s="120">
        <f>(I4*0.05)+(J4*0.15)+(K4*0.4)+(L4*0.4)</f>
        <v>64.050000000000011</v>
      </c>
      <c r="P4" s="102"/>
    </row>
    <row r="5" spans="1:16" s="103" customFormat="1" ht="15.65" customHeight="1">
      <c r="A5" s="93">
        <v>2200741</v>
      </c>
      <c r="B5" s="94" t="s">
        <v>74</v>
      </c>
      <c r="C5" s="94" t="s">
        <v>153</v>
      </c>
      <c r="D5" s="95" t="s">
        <v>87</v>
      </c>
      <c r="E5" s="95" t="s">
        <v>99</v>
      </c>
      <c r="F5" s="101" t="s">
        <v>105</v>
      </c>
      <c r="G5" s="98" t="s">
        <v>106</v>
      </c>
      <c r="H5" s="99" t="s">
        <v>120</v>
      </c>
      <c r="I5" s="100">
        <v>81</v>
      </c>
      <c r="J5" s="101">
        <v>81</v>
      </c>
      <c r="K5" s="101">
        <v>80</v>
      </c>
      <c r="L5" s="101">
        <v>81</v>
      </c>
      <c r="M5" s="98"/>
      <c r="N5" s="120">
        <f t="shared" ref="N5:N15" si="0">(I5*0.05)+(J5*0.15)+(K5*0.4)+(L5*0.4)</f>
        <v>80.599999999999994</v>
      </c>
      <c r="P5" s="102"/>
    </row>
    <row r="6" spans="1:16" s="103" customFormat="1" ht="15.65" customHeight="1">
      <c r="A6" s="93">
        <v>2205381</v>
      </c>
      <c r="B6" s="94" t="s">
        <v>27</v>
      </c>
      <c r="C6" s="94" t="s">
        <v>75</v>
      </c>
      <c r="D6" s="95" t="s">
        <v>87</v>
      </c>
      <c r="E6" s="105" t="s">
        <v>103</v>
      </c>
      <c r="F6" s="101" t="s">
        <v>106</v>
      </c>
      <c r="G6" s="98" t="s">
        <v>105</v>
      </c>
      <c r="H6" s="99" t="s">
        <v>118</v>
      </c>
      <c r="I6" s="100">
        <v>40</v>
      </c>
      <c r="J6" s="101">
        <v>70</v>
      </c>
      <c r="K6" s="101">
        <v>65</v>
      </c>
      <c r="L6" s="101">
        <v>67</v>
      </c>
      <c r="M6" s="98"/>
      <c r="N6" s="120">
        <f t="shared" si="0"/>
        <v>65.3</v>
      </c>
      <c r="O6" s="103" t="s">
        <v>155</v>
      </c>
      <c r="P6" s="102"/>
    </row>
    <row r="7" spans="1:16" s="64" customFormat="1" ht="15.65" customHeight="1">
      <c r="A7" s="56">
        <v>2205389</v>
      </c>
      <c r="B7" s="57" t="s">
        <v>76</v>
      </c>
      <c r="C7" s="57" t="s">
        <v>77</v>
      </c>
      <c r="D7" s="58" t="s">
        <v>87</v>
      </c>
      <c r="E7" s="58" t="s">
        <v>102</v>
      </c>
      <c r="F7" s="59" t="s">
        <v>105</v>
      </c>
      <c r="G7" s="59" t="s">
        <v>106</v>
      </c>
      <c r="H7" s="60" t="s">
        <v>119</v>
      </c>
      <c r="I7" s="67">
        <v>40</v>
      </c>
      <c r="J7" s="59">
        <v>0</v>
      </c>
      <c r="K7" s="61"/>
      <c r="L7" s="61"/>
      <c r="M7" s="62"/>
      <c r="N7" s="121" t="s">
        <v>154</v>
      </c>
      <c r="P7" s="63"/>
    </row>
    <row r="8" spans="1:16" s="103" customFormat="1" ht="14.5">
      <c r="A8" s="93">
        <v>2206831</v>
      </c>
      <c r="B8" s="94" t="s">
        <v>78</v>
      </c>
      <c r="C8" s="94" t="s">
        <v>29</v>
      </c>
      <c r="D8" s="95" t="s">
        <v>87</v>
      </c>
      <c r="E8" s="95" t="s">
        <v>90</v>
      </c>
      <c r="F8" s="97" t="s">
        <v>106</v>
      </c>
      <c r="G8" s="98" t="s">
        <v>105</v>
      </c>
      <c r="H8" s="104" t="s">
        <v>114</v>
      </c>
      <c r="I8" s="100">
        <v>75</v>
      </c>
      <c r="J8" s="101">
        <v>73</v>
      </c>
      <c r="K8" s="101">
        <v>72</v>
      </c>
      <c r="L8" s="101">
        <v>73</v>
      </c>
      <c r="M8" s="98"/>
      <c r="N8" s="120">
        <f t="shared" si="0"/>
        <v>72.7</v>
      </c>
      <c r="P8" s="102"/>
    </row>
    <row r="9" spans="1:16" s="103" customFormat="1" ht="14.5">
      <c r="A9" s="93">
        <v>2207830</v>
      </c>
      <c r="B9" s="94" t="s">
        <v>79</v>
      </c>
      <c r="C9" s="94" t="s">
        <v>80</v>
      </c>
      <c r="D9" s="95" t="s">
        <v>87</v>
      </c>
      <c r="E9" s="95" t="s">
        <v>104</v>
      </c>
      <c r="F9" s="97" t="s">
        <v>105</v>
      </c>
      <c r="G9" s="98" t="s">
        <v>106</v>
      </c>
      <c r="H9" s="104" t="s">
        <v>116</v>
      </c>
      <c r="I9" s="100">
        <v>73</v>
      </c>
      <c r="J9" s="101">
        <v>70</v>
      </c>
      <c r="K9" s="101">
        <v>73</v>
      </c>
      <c r="L9" s="101">
        <v>71</v>
      </c>
      <c r="M9" s="98"/>
      <c r="N9" s="120">
        <f t="shared" si="0"/>
        <v>71.75</v>
      </c>
      <c r="P9" s="102"/>
    </row>
    <row r="10" spans="1:16" s="103" customFormat="1" ht="14.5">
      <c r="A10" s="93">
        <v>2210512</v>
      </c>
      <c r="B10" s="94" t="s">
        <v>22</v>
      </c>
      <c r="C10" s="94" t="s">
        <v>25</v>
      </c>
      <c r="D10" s="95" t="s">
        <v>87</v>
      </c>
      <c r="E10" s="95" t="s">
        <v>88</v>
      </c>
      <c r="F10" s="97" t="s">
        <v>105</v>
      </c>
      <c r="G10" s="98" t="s">
        <v>106</v>
      </c>
      <c r="H10" s="99" t="s">
        <v>123</v>
      </c>
      <c r="I10" s="100">
        <v>68</v>
      </c>
      <c r="J10" s="101">
        <v>82</v>
      </c>
      <c r="K10" s="101">
        <v>83</v>
      </c>
      <c r="L10" s="101">
        <v>87</v>
      </c>
      <c r="M10" s="98"/>
      <c r="N10" s="120">
        <f t="shared" si="0"/>
        <v>83.700000000000017</v>
      </c>
      <c r="P10" s="102"/>
    </row>
    <row r="11" spans="1:16" s="64" customFormat="1" ht="14.5">
      <c r="A11" s="56">
        <v>2214266</v>
      </c>
      <c r="B11" s="57" t="s">
        <v>81</v>
      </c>
      <c r="C11" s="57" t="s">
        <v>82</v>
      </c>
      <c r="D11" s="58" t="s">
        <v>87</v>
      </c>
      <c r="E11" s="58" t="s">
        <v>107</v>
      </c>
      <c r="F11" s="65"/>
      <c r="G11" s="62"/>
      <c r="H11" s="66"/>
      <c r="I11" s="67"/>
      <c r="J11" s="59"/>
      <c r="K11" s="59"/>
      <c r="L11" s="59"/>
      <c r="M11" s="60"/>
      <c r="N11" s="121" t="s">
        <v>154</v>
      </c>
      <c r="P11" s="63"/>
    </row>
    <row r="12" spans="1:16" s="103" customFormat="1" ht="14.5">
      <c r="A12" s="93">
        <v>2218486</v>
      </c>
      <c r="B12" s="94" t="s">
        <v>35</v>
      </c>
      <c r="C12" s="94" t="s">
        <v>83</v>
      </c>
      <c r="D12" s="95" t="s">
        <v>87</v>
      </c>
      <c r="E12" s="96" t="s">
        <v>98</v>
      </c>
      <c r="F12" s="97" t="s">
        <v>106</v>
      </c>
      <c r="G12" s="98" t="s">
        <v>105</v>
      </c>
      <c r="H12" s="99" t="s">
        <v>121</v>
      </c>
      <c r="I12" s="100">
        <v>66</v>
      </c>
      <c r="J12" s="101">
        <v>66</v>
      </c>
      <c r="K12" s="101">
        <v>64</v>
      </c>
      <c r="L12" s="101">
        <v>80</v>
      </c>
      <c r="M12" s="98"/>
      <c r="N12" s="120">
        <f t="shared" si="0"/>
        <v>70.800000000000011</v>
      </c>
      <c r="P12" s="102"/>
    </row>
    <row r="13" spans="1:16" s="103" customFormat="1" ht="14.5">
      <c r="A13" s="93">
        <v>2218702</v>
      </c>
      <c r="B13" s="94" t="s">
        <v>36</v>
      </c>
      <c r="C13" s="94" t="s">
        <v>84</v>
      </c>
      <c r="D13" s="95" t="s">
        <v>87</v>
      </c>
      <c r="E13" s="103" t="s">
        <v>97</v>
      </c>
      <c r="F13" s="97" t="s">
        <v>105</v>
      </c>
      <c r="G13" s="98" t="s">
        <v>106</v>
      </c>
      <c r="H13" s="99" t="s">
        <v>122</v>
      </c>
      <c r="I13" s="100">
        <v>66</v>
      </c>
      <c r="J13" s="101">
        <v>77</v>
      </c>
      <c r="K13" s="101">
        <v>72</v>
      </c>
      <c r="L13" s="101">
        <v>86</v>
      </c>
      <c r="M13" s="98"/>
      <c r="N13" s="120">
        <f t="shared" si="0"/>
        <v>78.05</v>
      </c>
      <c r="P13" s="102"/>
    </row>
    <row r="14" spans="1:16" s="103" customFormat="1" ht="15" thickBot="1">
      <c r="A14" s="93">
        <v>2220233</v>
      </c>
      <c r="B14" s="94" t="s">
        <v>85</v>
      </c>
      <c r="C14" s="94" t="s">
        <v>86</v>
      </c>
      <c r="D14" s="95" t="s">
        <v>87</v>
      </c>
      <c r="E14" s="95" t="s">
        <v>89</v>
      </c>
      <c r="F14" s="97" t="s">
        <v>106</v>
      </c>
      <c r="G14" s="98" t="s">
        <v>105</v>
      </c>
      <c r="H14" s="104" t="s">
        <v>117</v>
      </c>
      <c r="I14" s="100">
        <v>79</v>
      </c>
      <c r="J14" s="101">
        <v>70</v>
      </c>
      <c r="K14" s="101">
        <v>78</v>
      </c>
      <c r="L14" s="101">
        <v>74</v>
      </c>
      <c r="M14" s="106"/>
      <c r="N14" s="122">
        <f t="shared" si="0"/>
        <v>75.25</v>
      </c>
      <c r="P14" s="102"/>
    </row>
    <row r="15" spans="1:16" s="103" customFormat="1" ht="15" thickBot="1">
      <c r="A15" s="112"/>
      <c r="B15" s="113"/>
      <c r="C15" s="113"/>
      <c r="D15" s="114"/>
      <c r="E15" s="114"/>
      <c r="F15" s="115"/>
      <c r="G15" s="116"/>
      <c r="H15" s="116"/>
      <c r="I15" s="116"/>
      <c r="J15" s="116"/>
      <c r="K15" s="116"/>
      <c r="L15" s="116"/>
      <c r="M15" s="107" t="s">
        <v>3</v>
      </c>
      <c r="N15" s="108">
        <f>AVERAGE(N4:N14)</f>
        <v>73.577777777777783</v>
      </c>
      <c r="P15" s="102"/>
    </row>
    <row r="16" spans="1:16" ht="13" thickBot="1">
      <c r="A16" s="11"/>
      <c r="B16" s="109"/>
      <c r="C16" s="109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1"/>
      <c r="O16" s="109"/>
    </row>
    <row r="17" spans="1:14" ht="13.5" thickBot="1">
      <c r="A17" s="89"/>
      <c r="B17" s="12" t="s">
        <v>4</v>
      </c>
      <c r="C17" s="13"/>
      <c r="D17" s="14"/>
      <c r="E17" s="20"/>
      <c r="F17" s="124" t="s">
        <v>157</v>
      </c>
      <c r="G17" s="125" t="s">
        <v>18</v>
      </c>
      <c r="H17" s="20"/>
      <c r="I17" s="15" t="s">
        <v>108</v>
      </c>
      <c r="J17" s="16" t="s">
        <v>147</v>
      </c>
      <c r="K17" s="16" t="s">
        <v>151</v>
      </c>
      <c r="L17" s="16" t="s">
        <v>152</v>
      </c>
      <c r="M17" s="20"/>
      <c r="N17" s="22" t="s">
        <v>5</v>
      </c>
    </row>
    <row r="18" spans="1:14" ht="14">
      <c r="A18" s="90">
        <v>2203571</v>
      </c>
      <c r="B18" s="54" t="s">
        <v>65</v>
      </c>
      <c r="C18" s="54" t="s">
        <v>66</v>
      </c>
      <c r="D18" s="54" t="s">
        <v>67</v>
      </c>
      <c r="E18" s="34"/>
      <c r="F18" s="28" t="s">
        <v>100</v>
      </c>
      <c r="G18" s="31" t="s">
        <v>148</v>
      </c>
      <c r="H18" s="29" t="s">
        <v>110</v>
      </c>
      <c r="I18" s="35">
        <v>67</v>
      </c>
      <c r="J18" s="30">
        <v>77</v>
      </c>
      <c r="K18" s="2">
        <v>73</v>
      </c>
      <c r="L18" s="2">
        <v>73</v>
      </c>
      <c r="M18" s="29"/>
      <c r="N18" s="21">
        <f>(I18*0.1)+(J18*0.2)+(K18*0.2)+(L18*0.5)</f>
        <v>73.2</v>
      </c>
    </row>
    <row r="19" spans="1:14" ht="14">
      <c r="A19" s="91">
        <v>2204818</v>
      </c>
      <c r="B19" s="55" t="s">
        <v>68</v>
      </c>
      <c r="C19" s="55" t="s">
        <v>69</v>
      </c>
      <c r="D19" s="54" t="s">
        <v>67</v>
      </c>
      <c r="E19" s="34"/>
      <c r="F19" s="32" t="s">
        <v>101</v>
      </c>
      <c r="G19" s="98" t="s">
        <v>100</v>
      </c>
      <c r="H19" s="29" t="s">
        <v>111</v>
      </c>
      <c r="I19" s="1">
        <v>66</v>
      </c>
      <c r="J19" s="2">
        <v>63</v>
      </c>
      <c r="K19" s="6">
        <v>67.900000000000006</v>
      </c>
      <c r="L19" s="2">
        <v>65.8</v>
      </c>
      <c r="M19" s="27"/>
      <c r="N19" s="21">
        <f t="shared" ref="N19:N21" si="1">(I19*0.1)+(J19*0.2)+(K19*0.2)+(L19*0.5)</f>
        <v>65.680000000000007</v>
      </c>
    </row>
    <row r="20" spans="1:14" ht="14">
      <c r="A20" s="91">
        <v>2205432</v>
      </c>
      <c r="B20" s="55" t="s">
        <v>70</v>
      </c>
      <c r="C20" s="55" t="s">
        <v>71</v>
      </c>
      <c r="D20" s="54" t="s">
        <v>67</v>
      </c>
      <c r="E20" s="34"/>
      <c r="F20" s="32" t="s">
        <v>100</v>
      </c>
      <c r="G20" s="31" t="s">
        <v>101</v>
      </c>
      <c r="H20" s="29" t="s">
        <v>112</v>
      </c>
      <c r="I20" s="1">
        <v>66</v>
      </c>
      <c r="J20" s="2">
        <v>56.1</v>
      </c>
      <c r="K20" s="2">
        <v>53</v>
      </c>
      <c r="L20" s="2">
        <v>43</v>
      </c>
      <c r="M20" s="27"/>
      <c r="N20" s="21">
        <f t="shared" si="1"/>
        <v>49.92</v>
      </c>
    </row>
    <row r="21" spans="1:14" ht="14.5" thickBot="1">
      <c r="A21" s="91">
        <v>2205236</v>
      </c>
      <c r="B21" s="55" t="s">
        <v>72</v>
      </c>
      <c r="C21" s="55" t="s">
        <v>73</v>
      </c>
      <c r="D21" s="54" t="s">
        <v>67</v>
      </c>
      <c r="E21" s="34"/>
      <c r="F21" s="32" t="s">
        <v>101</v>
      </c>
      <c r="G21" s="98" t="s">
        <v>100</v>
      </c>
      <c r="H21" s="29" t="s">
        <v>113</v>
      </c>
      <c r="I21" s="1">
        <v>73</v>
      </c>
      <c r="J21" s="2">
        <v>86</v>
      </c>
      <c r="K21" s="2">
        <v>66.099999999999994</v>
      </c>
      <c r="L21" s="2">
        <v>78</v>
      </c>
      <c r="M21" s="27"/>
      <c r="N21" s="21">
        <f t="shared" si="1"/>
        <v>76.72</v>
      </c>
    </row>
    <row r="22" spans="1:14" ht="14.5" thickBot="1">
      <c r="A22" s="92"/>
      <c r="B22" s="36"/>
      <c r="C22" s="36"/>
      <c r="D22" s="34"/>
      <c r="E22" s="34"/>
      <c r="F22" s="36"/>
      <c r="G22" s="33"/>
      <c r="H22" s="27"/>
      <c r="I22" s="1"/>
      <c r="J22" s="2"/>
      <c r="K22" s="2"/>
      <c r="L22" s="2"/>
      <c r="M22" s="107" t="s">
        <v>3</v>
      </c>
      <c r="N22" s="108">
        <f>AVERAGE(N18:N21)</f>
        <v>66.38</v>
      </c>
    </row>
    <row r="23" spans="1:14">
      <c r="A23" s="117"/>
      <c r="B23" s="118"/>
      <c r="C23" s="118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119"/>
    </row>
    <row r="24" spans="1:14">
      <c r="D24" s="109"/>
      <c r="E24" s="110"/>
    </row>
    <row r="25" spans="1:14">
      <c r="D25" s="110"/>
      <c r="E25" s="110"/>
    </row>
    <row r="26" spans="1:14">
      <c r="D26" s="110"/>
      <c r="E26" s="110"/>
    </row>
    <row r="27" spans="1:14">
      <c r="D27" s="110"/>
      <c r="E27" s="110"/>
    </row>
    <row r="28" spans="1:14">
      <c r="D28" s="110"/>
      <c r="E28" s="110"/>
    </row>
    <row r="29" spans="1:14">
      <c r="D29" s="110"/>
      <c r="E29" s="110"/>
    </row>
    <row r="30" spans="1:14">
      <c r="D30" s="110"/>
      <c r="E30" s="110"/>
    </row>
    <row r="31" spans="1:14">
      <c r="D31" s="110"/>
      <c r="E31" s="110"/>
    </row>
    <row r="32" spans="1:14">
      <c r="D32" s="110"/>
      <c r="E32" s="110"/>
    </row>
    <row r="33" spans="4:5">
      <c r="D33" s="110"/>
      <c r="E33" s="110"/>
    </row>
    <row r="34" spans="4:5">
      <c r="D34" s="110"/>
      <c r="E34" s="110"/>
    </row>
    <row r="35" spans="4:5">
      <c r="D35" s="110"/>
      <c r="E35" s="110"/>
    </row>
    <row r="36" spans="4:5">
      <c r="D36" s="110"/>
      <c r="E36" s="110"/>
    </row>
    <row r="37" spans="4:5">
      <c r="D37" s="110"/>
      <c r="E37" s="110"/>
    </row>
    <row r="38" spans="4:5">
      <c r="D38" s="110"/>
      <c r="E38" s="110"/>
    </row>
    <row r="39" spans="4:5">
      <c r="D39" s="110"/>
      <c r="E39" s="110"/>
    </row>
    <row r="40" spans="4:5">
      <c r="D40" s="110"/>
      <c r="E40" s="110"/>
    </row>
    <row r="41" spans="4:5">
      <c r="D41" s="110"/>
      <c r="E41" s="110"/>
    </row>
    <row r="42" spans="4:5">
      <c r="D42" s="110"/>
      <c r="E42" s="110"/>
    </row>
    <row r="43" spans="4:5">
      <c r="D43" s="110"/>
      <c r="E43" s="110"/>
    </row>
    <row r="44" spans="4:5">
      <c r="D44" s="110"/>
      <c r="E44" s="110"/>
    </row>
    <row r="45" spans="4:5">
      <c r="D45" s="110"/>
      <c r="E45" s="110"/>
    </row>
    <row r="46" spans="4:5">
      <c r="D46" s="110"/>
      <c r="E46" s="110"/>
    </row>
    <row r="47" spans="4:5">
      <c r="D47" s="110"/>
      <c r="E47" s="110"/>
    </row>
    <row r="48" spans="4:5">
      <c r="D48" s="110"/>
      <c r="E48" s="110"/>
    </row>
    <row r="49" spans="4:5">
      <c r="D49" s="110"/>
      <c r="E49" s="110"/>
    </row>
    <row r="50" spans="4:5">
      <c r="D50" s="110"/>
      <c r="E50" s="110"/>
    </row>
    <row r="51" spans="4:5">
      <c r="D51" s="110"/>
      <c r="E51" s="110"/>
    </row>
    <row r="52" spans="4:5">
      <c r="D52" s="110"/>
      <c r="E52" s="110"/>
    </row>
    <row r="53" spans="4:5">
      <c r="D53" s="110"/>
      <c r="E53" s="110"/>
    </row>
    <row r="54" spans="4:5">
      <c r="D54" s="110"/>
      <c r="E54" s="110"/>
    </row>
    <row r="55" spans="4:5">
      <c r="D55" s="110"/>
      <c r="E55" s="110"/>
    </row>
    <row r="56" spans="4:5">
      <c r="D56" s="110"/>
      <c r="E56" s="110"/>
    </row>
    <row r="57" spans="4:5">
      <c r="D57" s="110"/>
      <c r="E57" s="110"/>
    </row>
    <row r="58" spans="4:5">
      <c r="D58" s="110"/>
      <c r="E58" s="110"/>
    </row>
    <row r="59" spans="4:5">
      <c r="D59" s="110"/>
      <c r="E59" s="110"/>
    </row>
    <row r="60" spans="4:5">
      <c r="D60" s="110"/>
      <c r="E60" s="110"/>
    </row>
    <row r="61" spans="4:5">
      <c r="D61" s="110"/>
      <c r="E61" s="110"/>
    </row>
    <row r="62" spans="4:5">
      <c r="D62" s="110"/>
      <c r="E62" s="110"/>
    </row>
    <row r="63" spans="4:5">
      <c r="D63" s="110"/>
      <c r="E63" s="110"/>
    </row>
    <row r="64" spans="4:5">
      <c r="D64" s="110"/>
      <c r="E64" s="110"/>
    </row>
    <row r="65" spans="4:5">
      <c r="D65" s="110"/>
      <c r="E65" s="110"/>
    </row>
    <row r="66" spans="4:5">
      <c r="D66" s="110"/>
      <c r="E66" s="110"/>
    </row>
    <row r="67" spans="4:5">
      <c r="D67" s="110"/>
      <c r="E67" s="110"/>
    </row>
    <row r="68" spans="4:5">
      <c r="D68" s="110"/>
      <c r="E68" s="110"/>
    </row>
    <row r="69" spans="4:5">
      <c r="D69" s="110"/>
      <c r="E69" s="110"/>
    </row>
    <row r="70" spans="4:5">
      <c r="D70" s="110"/>
      <c r="E70" s="110"/>
    </row>
    <row r="71" spans="4:5">
      <c r="D71" s="110"/>
      <c r="E71" s="110"/>
    </row>
    <row r="72" spans="4:5">
      <c r="D72" s="110"/>
      <c r="E72" s="110"/>
    </row>
    <row r="73" spans="4:5">
      <c r="D73" s="110"/>
      <c r="E73" s="110"/>
    </row>
    <row r="74" spans="4:5">
      <c r="D74" s="110"/>
      <c r="E74" s="110"/>
    </row>
    <row r="75" spans="4:5">
      <c r="D75" s="110"/>
      <c r="E75" s="110"/>
    </row>
    <row r="76" spans="4:5">
      <c r="D76" s="110"/>
      <c r="E76" s="110"/>
    </row>
    <row r="77" spans="4:5">
      <c r="D77" s="110"/>
      <c r="E77" s="110"/>
    </row>
    <row r="78" spans="4:5">
      <c r="D78" s="110"/>
      <c r="E78" s="110"/>
    </row>
    <row r="79" spans="4:5">
      <c r="D79" s="110"/>
      <c r="E79" s="110"/>
    </row>
    <row r="80" spans="4:5">
      <c r="D80" s="110"/>
      <c r="E80" s="110"/>
    </row>
    <row r="81" spans="4:5">
      <c r="D81" s="110"/>
      <c r="E81" s="110"/>
    </row>
    <row r="82" spans="4:5">
      <c r="D82" s="110"/>
      <c r="E82" s="110"/>
    </row>
    <row r="83" spans="4:5">
      <c r="D83" s="110"/>
      <c r="E83" s="110"/>
    </row>
    <row r="84" spans="4:5">
      <c r="D84" s="110"/>
      <c r="E84" s="110"/>
    </row>
    <row r="85" spans="4:5">
      <c r="D85" s="110"/>
      <c r="E85" s="110"/>
    </row>
    <row r="86" spans="4:5">
      <c r="D86" s="110"/>
      <c r="E86" s="110"/>
    </row>
    <row r="87" spans="4:5">
      <c r="D87" s="110"/>
      <c r="E87" s="110"/>
    </row>
    <row r="88" spans="4:5">
      <c r="D88" s="110"/>
      <c r="E88" s="110"/>
    </row>
    <row r="89" spans="4:5">
      <c r="D89" s="110"/>
      <c r="E89" s="110"/>
    </row>
    <row r="90" spans="4:5">
      <c r="D90" s="110"/>
      <c r="E90" s="110"/>
    </row>
    <row r="91" spans="4:5">
      <c r="D91" s="110"/>
      <c r="E91" s="110"/>
    </row>
    <row r="92" spans="4:5">
      <c r="D92" s="110"/>
      <c r="E92" s="110"/>
    </row>
    <row r="93" spans="4:5">
      <c r="D93" s="110"/>
      <c r="E93" s="110"/>
    </row>
    <row r="94" spans="4:5">
      <c r="D94" s="110"/>
      <c r="E94" s="110"/>
    </row>
    <row r="95" spans="4:5">
      <c r="D95" s="110"/>
      <c r="E95" s="110"/>
    </row>
    <row r="96" spans="4:5">
      <c r="D96" s="110"/>
      <c r="E96" s="110"/>
    </row>
    <row r="97" spans="4:5">
      <c r="D97" s="110"/>
      <c r="E97" s="110"/>
    </row>
    <row r="98" spans="4:5">
      <c r="D98" s="110"/>
      <c r="E98" s="110"/>
    </row>
    <row r="99" spans="4:5">
      <c r="D99" s="110"/>
      <c r="E99" s="110"/>
    </row>
    <row r="100" spans="4:5">
      <c r="D100" s="110"/>
      <c r="E100" s="110"/>
    </row>
    <row r="101" spans="4:5">
      <c r="D101" s="110"/>
      <c r="E101" s="110"/>
    </row>
    <row r="102" spans="4:5">
      <c r="D102" s="110"/>
      <c r="E102" s="110"/>
    </row>
    <row r="103" spans="4:5">
      <c r="D103" s="110"/>
      <c r="E103" s="110"/>
    </row>
    <row r="104" spans="4:5">
      <c r="D104" s="110"/>
      <c r="E104" s="110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BFE0-DF54-4135-A811-67882CB7EB09}">
  <dimension ref="A1:Q22"/>
  <sheetViews>
    <sheetView workbookViewId="0">
      <selection activeCell="G18" sqref="G17:G18"/>
    </sheetView>
  </sheetViews>
  <sheetFormatPr defaultRowHeight="14"/>
  <cols>
    <col min="5" max="5" width="28.9140625" customWidth="1"/>
  </cols>
  <sheetData>
    <row r="1" spans="1:17" s="10" customFormat="1" ht="13">
      <c r="A1" s="40" t="s">
        <v>15</v>
      </c>
      <c r="B1" s="40" t="s">
        <v>0</v>
      </c>
      <c r="C1" s="40" t="s">
        <v>14</v>
      </c>
      <c r="D1" s="38" t="s">
        <v>1</v>
      </c>
      <c r="E1" s="38"/>
      <c r="F1" s="38" t="s">
        <v>19</v>
      </c>
      <c r="G1" s="53" t="s">
        <v>18</v>
      </c>
      <c r="H1" s="39"/>
      <c r="I1" s="38" t="s">
        <v>33</v>
      </c>
      <c r="J1" s="37" t="s">
        <v>13</v>
      </c>
      <c r="K1" s="38" t="s">
        <v>12</v>
      </c>
      <c r="L1" s="38" t="s">
        <v>7</v>
      </c>
      <c r="M1" s="38" t="s">
        <v>8</v>
      </c>
      <c r="N1" s="38" t="s">
        <v>9</v>
      </c>
      <c r="O1" s="41" t="s">
        <v>5</v>
      </c>
      <c r="P1" s="37"/>
      <c r="Q1" s="23"/>
    </row>
    <row r="2" spans="1:17" s="4" customFormat="1" ht="14.5">
      <c r="A2" s="77">
        <v>150226</v>
      </c>
      <c r="B2" s="78" t="s">
        <v>40</v>
      </c>
      <c r="C2" s="79" t="s">
        <v>16</v>
      </c>
      <c r="D2" s="78" t="s">
        <v>20</v>
      </c>
      <c r="E2" s="42" t="s">
        <v>126</v>
      </c>
      <c r="F2" s="2" t="s">
        <v>95</v>
      </c>
      <c r="G2" s="33" t="s">
        <v>96</v>
      </c>
      <c r="H2" s="27"/>
      <c r="I2" s="2"/>
      <c r="J2" s="1"/>
      <c r="K2" s="2"/>
      <c r="L2" s="2"/>
      <c r="M2" s="2"/>
      <c r="N2" s="2"/>
      <c r="O2" s="24"/>
      <c r="Q2" s="8"/>
    </row>
    <row r="3" spans="1:17" s="4" customFormat="1" ht="29">
      <c r="A3" s="80">
        <v>2116294</v>
      </c>
      <c r="B3" s="81" t="s">
        <v>41</v>
      </c>
      <c r="C3" s="79" t="s">
        <v>42</v>
      </c>
      <c r="D3" s="81" t="s">
        <v>20</v>
      </c>
      <c r="E3" s="43" t="s">
        <v>132</v>
      </c>
      <c r="F3" s="2" t="s">
        <v>95</v>
      </c>
      <c r="G3" s="33" t="s">
        <v>96</v>
      </c>
      <c r="H3" s="27"/>
      <c r="I3" s="2"/>
      <c r="J3" s="1"/>
      <c r="K3" s="2"/>
      <c r="L3" s="2"/>
      <c r="M3" s="2"/>
      <c r="N3" s="2"/>
      <c r="O3" s="24"/>
      <c r="Q3" s="8"/>
    </row>
    <row r="4" spans="1:17" s="4" customFormat="1" ht="14.5">
      <c r="A4" s="82">
        <v>2009252</v>
      </c>
      <c r="B4" s="78" t="s">
        <v>50</v>
      </c>
      <c r="C4" s="79" t="s">
        <v>31</v>
      </c>
      <c r="D4" s="78" t="s">
        <v>20</v>
      </c>
      <c r="E4" s="42" t="s">
        <v>135</v>
      </c>
      <c r="F4" s="2" t="s">
        <v>95</v>
      </c>
      <c r="G4" s="33" t="s">
        <v>96</v>
      </c>
      <c r="H4" s="27"/>
      <c r="I4" s="2"/>
      <c r="J4" s="1"/>
      <c r="K4" s="2"/>
      <c r="L4" s="2"/>
      <c r="M4" s="2"/>
      <c r="N4" s="2"/>
      <c r="O4" s="24"/>
      <c r="Q4" s="8"/>
    </row>
    <row r="5" spans="1:17" s="4" customFormat="1" ht="14.5">
      <c r="A5" s="80">
        <v>2115836</v>
      </c>
      <c r="B5" s="78" t="s">
        <v>52</v>
      </c>
      <c r="C5" s="79" t="s">
        <v>53</v>
      </c>
      <c r="D5" s="78" t="s">
        <v>20</v>
      </c>
      <c r="E5" s="42" t="s">
        <v>140</v>
      </c>
      <c r="F5" s="2" t="s">
        <v>95</v>
      </c>
      <c r="G5" s="33" t="s">
        <v>96</v>
      </c>
      <c r="H5" s="27"/>
      <c r="I5" s="2"/>
      <c r="J5" s="1"/>
      <c r="K5" s="2"/>
      <c r="L5" s="2"/>
      <c r="M5" s="2"/>
      <c r="N5" s="2"/>
      <c r="O5" s="24"/>
      <c r="Q5" s="8"/>
    </row>
    <row r="6" spans="1:17" s="4" customFormat="1" ht="14.5">
      <c r="A6" s="80">
        <v>152272</v>
      </c>
      <c r="B6" s="78" t="s">
        <v>30</v>
      </c>
      <c r="C6" s="79" t="s">
        <v>17</v>
      </c>
      <c r="D6" s="78" t="s">
        <v>20</v>
      </c>
      <c r="E6" s="42" t="s">
        <v>127</v>
      </c>
      <c r="F6" s="2" t="s">
        <v>95</v>
      </c>
      <c r="G6" s="33" t="s">
        <v>96</v>
      </c>
      <c r="H6" s="27"/>
      <c r="I6" s="2"/>
      <c r="J6" s="1"/>
      <c r="K6" s="2"/>
      <c r="L6" s="2"/>
      <c r="M6" s="2"/>
      <c r="N6" s="2"/>
      <c r="O6" s="24"/>
      <c r="Q6" s="8"/>
    </row>
    <row r="7" spans="1:17" s="4" customFormat="1" ht="12.5">
      <c r="A7" s="83"/>
      <c r="B7" s="83" t="s">
        <v>24</v>
      </c>
      <c r="C7" s="83" t="s">
        <v>149</v>
      </c>
      <c r="D7" s="68"/>
      <c r="E7" s="2"/>
      <c r="F7" s="2" t="s">
        <v>95</v>
      </c>
      <c r="G7" s="6" t="s">
        <v>96</v>
      </c>
      <c r="H7" s="27"/>
      <c r="I7" s="2"/>
      <c r="J7" s="1"/>
      <c r="K7" s="2"/>
      <c r="L7" s="2"/>
      <c r="M7" s="2"/>
      <c r="N7" s="2"/>
      <c r="O7" s="24"/>
      <c r="Q7" s="8"/>
    </row>
    <row r="8" spans="1:17" s="4" customFormat="1" ht="14.5">
      <c r="A8" s="85">
        <v>2120039</v>
      </c>
      <c r="B8" s="78" t="s">
        <v>61</v>
      </c>
      <c r="C8" s="79" t="s">
        <v>45</v>
      </c>
      <c r="D8" s="81" t="s">
        <v>23</v>
      </c>
      <c r="E8" s="43" t="s">
        <v>138</v>
      </c>
      <c r="F8" s="2" t="s">
        <v>125</v>
      </c>
      <c r="G8" s="33" t="s">
        <v>93</v>
      </c>
      <c r="H8" s="27"/>
      <c r="I8" s="2"/>
      <c r="J8" s="1"/>
      <c r="K8" s="2"/>
      <c r="L8" s="2"/>
      <c r="M8" s="2"/>
      <c r="N8" s="2"/>
      <c r="O8" s="24"/>
      <c r="Q8" s="8"/>
    </row>
    <row r="9" spans="1:17" s="4" customFormat="1" ht="14.5">
      <c r="A9" s="45">
        <v>2306895</v>
      </c>
      <c r="B9" s="42" t="s">
        <v>64</v>
      </c>
      <c r="C9" s="46" t="s">
        <v>32</v>
      </c>
      <c r="D9" s="43" t="s">
        <v>23</v>
      </c>
      <c r="E9" s="43" t="s">
        <v>145</v>
      </c>
      <c r="F9" s="2" t="s">
        <v>17</v>
      </c>
      <c r="G9" s="33" t="s">
        <v>93</v>
      </c>
      <c r="H9" s="27"/>
      <c r="I9" s="2"/>
      <c r="J9" s="1"/>
      <c r="K9" s="2"/>
      <c r="L9" s="2"/>
      <c r="M9" s="2"/>
      <c r="N9" s="2"/>
      <c r="O9" s="24"/>
      <c r="Q9" s="8"/>
    </row>
    <row r="10" spans="1:17" s="26" customFormat="1" ht="14.5">
      <c r="A10" s="80">
        <v>2116012</v>
      </c>
      <c r="B10" s="81" t="s">
        <v>36</v>
      </c>
      <c r="C10" s="79" t="s">
        <v>39</v>
      </c>
      <c r="D10" s="81" t="s">
        <v>20</v>
      </c>
      <c r="E10" s="43" t="s">
        <v>141</v>
      </c>
      <c r="F10" s="2" t="s">
        <v>93</v>
      </c>
      <c r="G10" s="33" t="s">
        <v>94</v>
      </c>
      <c r="H10" s="27"/>
      <c r="I10" s="2"/>
      <c r="J10" s="1"/>
      <c r="K10" s="2"/>
      <c r="L10" s="2"/>
      <c r="M10" s="2"/>
      <c r="N10" s="2"/>
      <c r="O10" s="24"/>
      <c r="P10" s="4"/>
      <c r="Q10" s="8"/>
    </row>
    <row r="11" spans="1:17" s="4" customFormat="1" ht="14.5">
      <c r="A11" s="84">
        <v>2216851</v>
      </c>
      <c r="B11" s="78" t="s">
        <v>47</v>
      </c>
      <c r="C11" s="79" t="s">
        <v>48</v>
      </c>
      <c r="D11" s="78" t="s">
        <v>20</v>
      </c>
      <c r="E11" s="42" t="s">
        <v>133</v>
      </c>
      <c r="F11" s="2" t="s">
        <v>93</v>
      </c>
      <c r="G11" s="33" t="s">
        <v>94</v>
      </c>
      <c r="H11" s="27"/>
      <c r="I11" s="2"/>
      <c r="J11" s="1"/>
      <c r="K11" s="2"/>
      <c r="L11" s="2"/>
      <c r="M11" s="2"/>
      <c r="N11" s="2"/>
      <c r="O11" s="24"/>
      <c r="Q11" s="8"/>
    </row>
    <row r="12" spans="1:17" s="4" customFormat="1" ht="14.5">
      <c r="A12" s="80">
        <v>2121421</v>
      </c>
      <c r="B12" s="78" t="s">
        <v>47</v>
      </c>
      <c r="C12" s="79" t="s">
        <v>56</v>
      </c>
      <c r="D12" s="78" t="s">
        <v>20</v>
      </c>
      <c r="E12" s="42" t="s">
        <v>139</v>
      </c>
      <c r="F12" s="2" t="s">
        <v>93</v>
      </c>
      <c r="G12" s="33" t="s">
        <v>109</v>
      </c>
      <c r="H12" s="27"/>
      <c r="I12" s="2"/>
      <c r="J12" s="1"/>
      <c r="K12" s="2"/>
      <c r="L12" s="2"/>
      <c r="M12" s="2"/>
      <c r="N12" s="2"/>
      <c r="O12" s="24"/>
      <c r="Q12" s="8"/>
    </row>
    <row r="13" spans="1:17" s="4" customFormat="1" ht="14.5">
      <c r="A13" s="85">
        <v>2112883</v>
      </c>
      <c r="B13" s="78" t="s">
        <v>57</v>
      </c>
      <c r="C13" s="79" t="s">
        <v>58</v>
      </c>
      <c r="D13" s="81" t="s">
        <v>2</v>
      </c>
      <c r="E13" s="43" t="s">
        <v>142</v>
      </c>
      <c r="F13" s="2" t="s">
        <v>93</v>
      </c>
      <c r="G13" s="33" t="s">
        <v>109</v>
      </c>
      <c r="H13" s="27"/>
      <c r="I13" s="2"/>
      <c r="J13" s="1"/>
      <c r="K13" s="2"/>
      <c r="L13" s="2"/>
      <c r="M13" s="2"/>
      <c r="N13" s="2"/>
      <c r="O13" s="24"/>
      <c r="Q13" s="8"/>
    </row>
    <row r="14" spans="1:17" s="4" customFormat="1" ht="14.5">
      <c r="A14" s="82">
        <v>2008896</v>
      </c>
      <c r="B14" s="78" t="s">
        <v>44</v>
      </c>
      <c r="C14" s="79" t="s">
        <v>45</v>
      </c>
      <c r="D14" s="78" t="s">
        <v>23</v>
      </c>
      <c r="E14" s="42" t="s">
        <v>134</v>
      </c>
      <c r="F14" s="2" t="s">
        <v>92</v>
      </c>
      <c r="G14" s="33" t="s">
        <v>125</v>
      </c>
      <c r="H14" s="27"/>
      <c r="I14" s="2" t="s">
        <v>46</v>
      </c>
      <c r="J14" s="1"/>
      <c r="K14" s="2"/>
      <c r="L14" s="2"/>
      <c r="M14" s="2"/>
      <c r="N14" s="2"/>
      <c r="O14" s="24"/>
      <c r="Q14" s="8"/>
    </row>
    <row r="15" spans="1:17" s="4" customFormat="1" ht="14.5">
      <c r="A15" s="87">
        <v>2116517</v>
      </c>
      <c r="B15" s="78" t="s">
        <v>49</v>
      </c>
      <c r="C15" s="79" t="s">
        <v>34</v>
      </c>
      <c r="D15" s="78" t="s">
        <v>2</v>
      </c>
      <c r="E15" s="42" t="s">
        <v>131</v>
      </c>
      <c r="F15" s="2" t="s">
        <v>92</v>
      </c>
      <c r="G15" s="33" t="s">
        <v>137</v>
      </c>
      <c r="H15" s="27"/>
      <c r="I15" s="2"/>
      <c r="J15" s="1"/>
      <c r="K15" s="2"/>
      <c r="L15" s="2"/>
      <c r="M15" s="2"/>
      <c r="N15" s="2"/>
      <c r="O15" s="24"/>
      <c r="Q15" s="8"/>
    </row>
    <row r="16" spans="1:17" s="4" customFormat="1" ht="14.5">
      <c r="A16" s="85">
        <v>2115745</v>
      </c>
      <c r="B16" s="78" t="s">
        <v>54</v>
      </c>
      <c r="C16" s="79" t="s">
        <v>55</v>
      </c>
      <c r="D16" s="78" t="s">
        <v>2</v>
      </c>
      <c r="E16" s="42" t="s">
        <v>150</v>
      </c>
      <c r="F16" s="2" t="s">
        <v>92</v>
      </c>
      <c r="G16" s="33" t="s">
        <v>17</v>
      </c>
      <c r="H16" s="27"/>
      <c r="I16" s="2"/>
      <c r="J16" s="1"/>
      <c r="K16" s="2"/>
      <c r="L16" s="2"/>
      <c r="M16" s="2"/>
      <c r="N16" s="2"/>
      <c r="O16" s="24"/>
      <c r="Q16" s="8"/>
    </row>
    <row r="17" spans="1:17" s="4" customFormat="1" ht="12.5">
      <c r="A17" s="83"/>
      <c r="B17" s="83" t="s">
        <v>37</v>
      </c>
      <c r="C17" s="83" t="s">
        <v>38</v>
      </c>
      <c r="D17" s="68" t="s">
        <v>20</v>
      </c>
      <c r="E17" s="2"/>
      <c r="F17" s="2" t="s">
        <v>94</v>
      </c>
      <c r="G17" s="33" t="s">
        <v>96</v>
      </c>
      <c r="H17" s="27"/>
      <c r="I17" s="2"/>
      <c r="J17" s="1"/>
      <c r="K17" s="2"/>
      <c r="L17" s="2"/>
      <c r="M17" s="2"/>
      <c r="N17" s="2"/>
      <c r="O17" s="24"/>
      <c r="Q17" s="8"/>
    </row>
    <row r="18" spans="1:17" s="4" customFormat="1" ht="14.5">
      <c r="A18" s="80">
        <v>2114472</v>
      </c>
      <c r="B18" s="78" t="s">
        <v>26</v>
      </c>
      <c r="C18" s="79" t="s">
        <v>43</v>
      </c>
      <c r="D18" s="81" t="s">
        <v>23</v>
      </c>
      <c r="E18" s="43" t="s">
        <v>146</v>
      </c>
      <c r="F18" s="2" t="s">
        <v>137</v>
      </c>
      <c r="G18" s="6" t="s">
        <v>92</v>
      </c>
      <c r="H18" s="27"/>
      <c r="I18" s="2"/>
      <c r="J18" s="1"/>
      <c r="K18" s="2"/>
      <c r="L18" s="2"/>
      <c r="M18" s="2"/>
      <c r="N18" s="2"/>
      <c r="O18" s="24"/>
      <c r="Q18" s="8"/>
    </row>
    <row r="19" spans="1:17" s="4" customFormat="1" ht="14.5">
      <c r="A19" s="80">
        <v>2109509</v>
      </c>
      <c r="B19" s="78" t="s">
        <v>59</v>
      </c>
      <c r="C19" s="79" t="s">
        <v>60</v>
      </c>
      <c r="D19" s="42" t="s">
        <v>23</v>
      </c>
      <c r="E19" s="42" t="s">
        <v>136</v>
      </c>
      <c r="F19" s="2" t="s">
        <v>137</v>
      </c>
      <c r="G19" s="33" t="s">
        <v>93</v>
      </c>
      <c r="H19" s="27"/>
      <c r="I19" s="2"/>
      <c r="J19" s="1"/>
      <c r="K19" s="2"/>
      <c r="L19" s="2"/>
      <c r="M19" s="2"/>
      <c r="N19" s="2"/>
      <c r="O19" s="24"/>
      <c r="Q19" s="8"/>
    </row>
    <row r="20" spans="1:17" s="4" customFormat="1" ht="14.5">
      <c r="A20" s="80">
        <v>2023509</v>
      </c>
      <c r="B20" s="86" t="s">
        <v>62</v>
      </c>
      <c r="C20" s="79" t="s">
        <v>63</v>
      </c>
      <c r="D20" s="86" t="s">
        <v>23</v>
      </c>
      <c r="E20" s="44" t="s">
        <v>144</v>
      </c>
      <c r="F20" s="2" t="s">
        <v>137</v>
      </c>
      <c r="G20" s="2" t="s">
        <v>92</v>
      </c>
      <c r="H20" s="2"/>
      <c r="I20" s="2"/>
      <c r="J20" s="2"/>
      <c r="K20" s="2"/>
      <c r="L20" s="6"/>
      <c r="M20" s="6"/>
      <c r="N20" s="6"/>
      <c r="O20" s="7"/>
      <c r="Q20" s="8"/>
    </row>
    <row r="21" spans="1:17" s="4" customFormat="1" ht="12.5">
      <c r="A21" s="69">
        <v>250767</v>
      </c>
      <c r="B21" s="69" t="s">
        <v>128</v>
      </c>
      <c r="C21" s="69" t="s">
        <v>129</v>
      </c>
      <c r="D21" s="88" t="s">
        <v>2</v>
      </c>
      <c r="E21" s="8" t="s">
        <v>130</v>
      </c>
      <c r="F21" s="6" t="s">
        <v>137</v>
      </c>
      <c r="G21" s="6" t="s">
        <v>93</v>
      </c>
      <c r="H21" s="6"/>
      <c r="I21" s="6"/>
      <c r="J21" s="6"/>
      <c r="K21" s="6"/>
      <c r="L21" s="6"/>
      <c r="M21" s="6"/>
      <c r="N21" s="6"/>
      <c r="O21" s="7"/>
      <c r="Q21" s="8"/>
    </row>
    <row r="22" spans="1:17" s="4" customFormat="1" ht="14.5">
      <c r="A22" s="70">
        <v>2024633</v>
      </c>
      <c r="B22" s="71" t="s">
        <v>50</v>
      </c>
      <c r="C22" s="72" t="s">
        <v>51</v>
      </c>
      <c r="D22" s="73" t="s">
        <v>23</v>
      </c>
      <c r="E22" s="74" t="s">
        <v>143</v>
      </c>
      <c r="F22" s="75" t="s">
        <v>124</v>
      </c>
      <c r="G22" s="75"/>
      <c r="H22" s="75"/>
      <c r="I22" s="75"/>
      <c r="J22" s="75"/>
      <c r="K22" s="75"/>
      <c r="L22" s="75"/>
      <c r="M22" s="75"/>
      <c r="N22" s="75"/>
      <c r="O22" s="76"/>
      <c r="P22" s="26"/>
      <c r="Q22" s="25"/>
    </row>
  </sheetData>
  <autoFilter ref="A1:Q1" xr:uid="{13D0BFE0-DF54-4135-A811-67882CB7EB09}">
    <sortState xmlns:xlrd2="http://schemas.microsoft.com/office/spreadsheetml/2017/richdata2" ref="A2:Q22">
      <sortCondition ref="F1"/>
    </sortState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Grades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cp:lastPrinted>2023-05-31T10:22:44Z</cp:lastPrinted>
  <dcterms:created xsi:type="dcterms:W3CDTF">2020-04-28T12:15:44Z</dcterms:created>
  <dcterms:modified xsi:type="dcterms:W3CDTF">2025-05-28T12:49:28Z</dcterms:modified>
</cp:coreProperties>
</file>