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495" documentId="8_{256FACB8-4202-45CF-96DC-2704BB4E103B}" xr6:coauthVersionLast="47" xr6:coauthVersionMax="47" xr10:uidLastSave="{DBE809CF-E875-491E-9875-0E207DF8214F}"/>
  <bookViews>
    <workbookView xWindow="-108" yWindow="-108" windowWidth="23256" windowHeight="13896" xr2:uid="{00000000-000D-0000-FFFF-FFFF00000000}"/>
  </bookViews>
  <sheets>
    <sheet name="Full load - Cylinder pressure" sheetId="1" r:id="rId1"/>
    <sheet name="20°THR - Other data" sheetId="3" r:id="rId2"/>
    <sheet name="Graphs" sheetId="4" r:id="rId3"/>
  </sheets>
  <externalReferences>
    <externalReference r:id="rId4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BB364" i="1" l="1"/>
  <c r="AT364" i="1"/>
  <c r="AN364" i="1"/>
  <c r="AH364" i="1"/>
  <c r="AB364" i="1"/>
  <c r="V364" i="1"/>
  <c r="P364" i="1"/>
  <c r="J364" i="1"/>
  <c r="BC5" i="1"/>
  <c r="BC6" i="1"/>
  <c r="BC7" i="1"/>
  <c r="BC8" i="1"/>
  <c r="BC9" i="1"/>
  <c r="BC10" i="1"/>
  <c r="BC11" i="1"/>
  <c r="BC12" i="1"/>
  <c r="BC13" i="1"/>
  <c r="BC14" i="1"/>
  <c r="BC15" i="1"/>
  <c r="BC16" i="1"/>
  <c r="BC17" i="1"/>
  <c r="BC18" i="1"/>
  <c r="BC19" i="1"/>
  <c r="BC20" i="1"/>
  <c r="BC21" i="1"/>
  <c r="BC22" i="1"/>
  <c r="BC23" i="1"/>
  <c r="BC24" i="1"/>
  <c r="BC25" i="1"/>
  <c r="BC26" i="1"/>
  <c r="BC27" i="1"/>
  <c r="BC28" i="1"/>
  <c r="BC29" i="1"/>
  <c r="BC30" i="1"/>
  <c r="BC31" i="1"/>
  <c r="BC32" i="1"/>
  <c r="BC33" i="1"/>
  <c r="BC34" i="1"/>
  <c r="BC35" i="1"/>
  <c r="BC36" i="1"/>
  <c r="BC37" i="1"/>
  <c r="BC38" i="1"/>
  <c r="BC39" i="1"/>
  <c r="BC40" i="1"/>
  <c r="BC41" i="1"/>
  <c r="BC42" i="1"/>
  <c r="BC43" i="1"/>
  <c r="BC44" i="1"/>
  <c r="BC45" i="1"/>
  <c r="BC46" i="1"/>
  <c r="BC47" i="1"/>
  <c r="BC48" i="1"/>
  <c r="BC49" i="1"/>
  <c r="BC50" i="1"/>
  <c r="BC51" i="1"/>
  <c r="BC52" i="1"/>
  <c r="BC53" i="1"/>
  <c r="BC54" i="1"/>
  <c r="BC55" i="1"/>
  <c r="BC56" i="1"/>
  <c r="BC57" i="1"/>
  <c r="BC58" i="1"/>
  <c r="BC59" i="1"/>
  <c r="BC60" i="1"/>
  <c r="BC61" i="1"/>
  <c r="BC62" i="1"/>
  <c r="BC63" i="1"/>
  <c r="BC64" i="1"/>
  <c r="BC65" i="1"/>
  <c r="BC66" i="1"/>
  <c r="BC67" i="1"/>
  <c r="BC68" i="1"/>
  <c r="BC69" i="1"/>
  <c r="BC70" i="1"/>
  <c r="BC71" i="1"/>
  <c r="BC72" i="1"/>
  <c r="BC73" i="1"/>
  <c r="BC74" i="1"/>
  <c r="BC75" i="1"/>
  <c r="BC76" i="1"/>
  <c r="BC77" i="1"/>
  <c r="BC78" i="1"/>
  <c r="BC79" i="1"/>
  <c r="BC80" i="1"/>
  <c r="BC81" i="1"/>
  <c r="BC82" i="1"/>
  <c r="BC83" i="1"/>
  <c r="BC84" i="1"/>
  <c r="BC85" i="1"/>
  <c r="BC86" i="1"/>
  <c r="BC87" i="1"/>
  <c r="BC88" i="1"/>
  <c r="BC89" i="1"/>
  <c r="BC90" i="1"/>
  <c r="BC91" i="1"/>
  <c r="BC92" i="1"/>
  <c r="BC93" i="1"/>
  <c r="BC94" i="1"/>
  <c r="BC95" i="1"/>
  <c r="BC96" i="1"/>
  <c r="BC97" i="1"/>
  <c r="BC98" i="1"/>
  <c r="BC99" i="1"/>
  <c r="BC100" i="1"/>
  <c r="BC101" i="1"/>
  <c r="BC102" i="1"/>
  <c r="BC103" i="1"/>
  <c r="BC104" i="1"/>
  <c r="BC105" i="1"/>
  <c r="BC106" i="1"/>
  <c r="BC107" i="1"/>
  <c r="BC108" i="1"/>
  <c r="BC109" i="1"/>
  <c r="BC110" i="1"/>
  <c r="BC111" i="1"/>
  <c r="BC112" i="1"/>
  <c r="BC113" i="1"/>
  <c r="BC114" i="1"/>
  <c r="BC115" i="1"/>
  <c r="BC116" i="1"/>
  <c r="BC117" i="1"/>
  <c r="BC118" i="1"/>
  <c r="BC119" i="1"/>
  <c r="BC120" i="1"/>
  <c r="BC121" i="1"/>
  <c r="BC122" i="1"/>
  <c r="BC123" i="1"/>
  <c r="BC124" i="1"/>
  <c r="BC125" i="1"/>
  <c r="BC126" i="1"/>
  <c r="BC127" i="1"/>
  <c r="BC128" i="1"/>
  <c r="BC129" i="1"/>
  <c r="BC130" i="1"/>
  <c r="BC131" i="1"/>
  <c r="BC132" i="1"/>
  <c r="BC133" i="1"/>
  <c r="BC134" i="1"/>
  <c r="BC135" i="1"/>
  <c r="BC136" i="1"/>
  <c r="BC137" i="1"/>
  <c r="BC138" i="1"/>
  <c r="BC139" i="1"/>
  <c r="BC140" i="1"/>
  <c r="BC141" i="1"/>
  <c r="BC142" i="1"/>
  <c r="BC143" i="1"/>
  <c r="BC144" i="1"/>
  <c r="BC145" i="1"/>
  <c r="BC146" i="1"/>
  <c r="BC147" i="1"/>
  <c r="BC148" i="1"/>
  <c r="BC149" i="1"/>
  <c r="BC150" i="1"/>
  <c r="BC151" i="1"/>
  <c r="BC152" i="1"/>
  <c r="BC153" i="1"/>
  <c r="BC154" i="1"/>
  <c r="BC155" i="1"/>
  <c r="BC156" i="1"/>
  <c r="BC157" i="1"/>
  <c r="BC158" i="1"/>
  <c r="BC159" i="1"/>
  <c r="BC160" i="1"/>
  <c r="BC161" i="1"/>
  <c r="BC162" i="1"/>
  <c r="BC163" i="1"/>
  <c r="BC164" i="1"/>
  <c r="BC165" i="1"/>
  <c r="BC166" i="1"/>
  <c r="BC167" i="1"/>
  <c r="BC168" i="1"/>
  <c r="BC169" i="1"/>
  <c r="BC170" i="1"/>
  <c r="BC171" i="1"/>
  <c r="BC172" i="1"/>
  <c r="BC173" i="1"/>
  <c r="BC174" i="1"/>
  <c r="BC175" i="1"/>
  <c r="BC176" i="1"/>
  <c r="BC177" i="1"/>
  <c r="BC178" i="1"/>
  <c r="BC179" i="1"/>
  <c r="BC180" i="1"/>
  <c r="BC181" i="1"/>
  <c r="BC182" i="1"/>
  <c r="BC183" i="1"/>
  <c r="BC184" i="1"/>
  <c r="BC185" i="1"/>
  <c r="BC186" i="1"/>
  <c r="BC187" i="1"/>
  <c r="BC188" i="1"/>
  <c r="BC189" i="1"/>
  <c r="BC190" i="1"/>
  <c r="BC191" i="1"/>
  <c r="BC192" i="1"/>
  <c r="BC193" i="1"/>
  <c r="BC194" i="1"/>
  <c r="BC195" i="1"/>
  <c r="BC196" i="1"/>
  <c r="BC197" i="1"/>
  <c r="BC198" i="1"/>
  <c r="BC199" i="1"/>
  <c r="BC200" i="1"/>
  <c r="BC201" i="1"/>
  <c r="BC202" i="1"/>
  <c r="BC203" i="1"/>
  <c r="BC204" i="1"/>
  <c r="BC205" i="1"/>
  <c r="BC206" i="1"/>
  <c r="BC207" i="1"/>
  <c r="BC208" i="1"/>
  <c r="BC209" i="1"/>
  <c r="BC210" i="1"/>
  <c r="BC211" i="1"/>
  <c r="BC212" i="1"/>
  <c r="BC213" i="1"/>
  <c r="BC214" i="1"/>
  <c r="BC215" i="1"/>
  <c r="BC216" i="1"/>
  <c r="BC217" i="1"/>
  <c r="BC218" i="1"/>
  <c r="BC219" i="1"/>
  <c r="BC220" i="1"/>
  <c r="BC221" i="1"/>
  <c r="BC222" i="1"/>
  <c r="BC223" i="1"/>
  <c r="BC224" i="1"/>
  <c r="BC225" i="1"/>
  <c r="BC226" i="1"/>
  <c r="BC227" i="1"/>
  <c r="BC228" i="1"/>
  <c r="BC229" i="1"/>
  <c r="BC230" i="1"/>
  <c r="BC231" i="1"/>
  <c r="BC232" i="1"/>
  <c r="BC233" i="1"/>
  <c r="BC234" i="1"/>
  <c r="BC235" i="1"/>
  <c r="BC236" i="1"/>
  <c r="BC237" i="1"/>
  <c r="BC238" i="1"/>
  <c r="BC239" i="1"/>
  <c r="BC240" i="1"/>
  <c r="BC241" i="1"/>
  <c r="BC242" i="1"/>
  <c r="BC243" i="1"/>
  <c r="BC244" i="1"/>
  <c r="BC245" i="1"/>
  <c r="BC246" i="1"/>
  <c r="BC247" i="1"/>
  <c r="BC248" i="1"/>
  <c r="BC249" i="1"/>
  <c r="BC250" i="1"/>
  <c r="BC251" i="1"/>
  <c r="BC252" i="1"/>
  <c r="BC253" i="1"/>
  <c r="BC254" i="1"/>
  <c r="BC255" i="1"/>
  <c r="BC256" i="1"/>
  <c r="BC257" i="1"/>
  <c r="BC258" i="1"/>
  <c r="BC259" i="1"/>
  <c r="BC260" i="1"/>
  <c r="BC261" i="1"/>
  <c r="BC262" i="1"/>
  <c r="BC263" i="1"/>
  <c r="BC264" i="1"/>
  <c r="BC265" i="1"/>
  <c r="BC266" i="1"/>
  <c r="BC267" i="1"/>
  <c r="BC268" i="1"/>
  <c r="BC269" i="1"/>
  <c r="BC270" i="1"/>
  <c r="BC271" i="1"/>
  <c r="BC272" i="1"/>
  <c r="BC273" i="1"/>
  <c r="BC274" i="1"/>
  <c r="BC275" i="1"/>
  <c r="BC276" i="1"/>
  <c r="BC277" i="1"/>
  <c r="BC278" i="1"/>
  <c r="BC279" i="1"/>
  <c r="BC280" i="1"/>
  <c r="BC281" i="1"/>
  <c r="BC282" i="1"/>
  <c r="BC283" i="1"/>
  <c r="BC284" i="1"/>
  <c r="BC285" i="1"/>
  <c r="BC286" i="1"/>
  <c r="BC287" i="1"/>
  <c r="BC288" i="1"/>
  <c r="BC289" i="1"/>
  <c r="BC290" i="1"/>
  <c r="BC291" i="1"/>
  <c r="BC292" i="1"/>
  <c r="BC293" i="1"/>
  <c r="BC294" i="1"/>
  <c r="BC295" i="1"/>
  <c r="BC296" i="1"/>
  <c r="BC297" i="1"/>
  <c r="BC298" i="1"/>
  <c r="BC299" i="1"/>
  <c r="BC300" i="1"/>
  <c r="BC301" i="1"/>
  <c r="BC302" i="1"/>
  <c r="BC303" i="1"/>
  <c r="BC304" i="1"/>
  <c r="BC305" i="1"/>
  <c r="BC306" i="1"/>
  <c r="BC307" i="1"/>
  <c r="BC308" i="1"/>
  <c r="BC309" i="1"/>
  <c r="BC310" i="1"/>
  <c r="BC311" i="1"/>
  <c r="BC312" i="1"/>
  <c r="BC313" i="1"/>
  <c r="BC314" i="1"/>
  <c r="BC315" i="1"/>
  <c r="BC316" i="1"/>
  <c r="BC317" i="1"/>
  <c r="BC318" i="1"/>
  <c r="BC319" i="1"/>
  <c r="BC320" i="1"/>
  <c r="BC321" i="1"/>
  <c r="BC322" i="1"/>
  <c r="BC323" i="1"/>
  <c r="BC324" i="1"/>
  <c r="BC325" i="1"/>
  <c r="BC326" i="1"/>
  <c r="BC327" i="1"/>
  <c r="BC328" i="1"/>
  <c r="BC329" i="1"/>
  <c r="BC330" i="1"/>
  <c r="BC331" i="1"/>
  <c r="BC332" i="1"/>
  <c r="BC333" i="1"/>
  <c r="BC334" i="1"/>
  <c r="BC335" i="1"/>
  <c r="BC336" i="1"/>
  <c r="BC337" i="1"/>
  <c r="BC338" i="1"/>
  <c r="BC339" i="1"/>
  <c r="BC340" i="1"/>
  <c r="BC341" i="1"/>
  <c r="BC342" i="1"/>
  <c r="BC343" i="1"/>
  <c r="BC344" i="1"/>
  <c r="BC345" i="1"/>
  <c r="BC346" i="1"/>
  <c r="BC347" i="1"/>
  <c r="BC348" i="1"/>
  <c r="BC349" i="1"/>
  <c r="BC350" i="1"/>
  <c r="BC351" i="1"/>
  <c r="BC352" i="1"/>
  <c r="BC353" i="1"/>
  <c r="BC354" i="1"/>
  <c r="BC355" i="1"/>
  <c r="BC356" i="1"/>
  <c r="BC357" i="1"/>
  <c r="BC358" i="1"/>
  <c r="BC359" i="1"/>
  <c r="BC360" i="1"/>
  <c r="BC361" i="1"/>
  <c r="BC362" i="1"/>
  <c r="BC4" i="1"/>
  <c r="AU5" i="1"/>
  <c r="AU6" i="1"/>
  <c r="AU7" i="1"/>
  <c r="AU8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U212" i="1"/>
  <c r="AU213" i="1"/>
  <c r="AU214" i="1"/>
  <c r="AU215" i="1"/>
  <c r="AU216" i="1"/>
  <c r="AU217" i="1"/>
  <c r="AU218" i="1"/>
  <c r="AU219" i="1"/>
  <c r="AU220" i="1"/>
  <c r="AU221" i="1"/>
  <c r="AU222" i="1"/>
  <c r="AU223" i="1"/>
  <c r="AU224" i="1"/>
  <c r="AU225" i="1"/>
  <c r="AU226" i="1"/>
  <c r="AU227" i="1"/>
  <c r="AU228" i="1"/>
  <c r="AU229" i="1"/>
  <c r="AU230" i="1"/>
  <c r="AU231" i="1"/>
  <c r="AU232" i="1"/>
  <c r="AU233" i="1"/>
  <c r="AU234" i="1"/>
  <c r="AU235" i="1"/>
  <c r="AU236" i="1"/>
  <c r="AU237" i="1"/>
  <c r="AU238" i="1"/>
  <c r="AU239" i="1"/>
  <c r="AU240" i="1"/>
  <c r="AU241" i="1"/>
  <c r="AU242" i="1"/>
  <c r="AU243" i="1"/>
  <c r="AU244" i="1"/>
  <c r="AU245" i="1"/>
  <c r="AU246" i="1"/>
  <c r="AU247" i="1"/>
  <c r="AU248" i="1"/>
  <c r="AU249" i="1"/>
  <c r="AU250" i="1"/>
  <c r="AU251" i="1"/>
  <c r="AU252" i="1"/>
  <c r="AU253" i="1"/>
  <c r="AU254" i="1"/>
  <c r="AU255" i="1"/>
  <c r="AU256" i="1"/>
  <c r="AU257" i="1"/>
  <c r="AU258" i="1"/>
  <c r="AU259" i="1"/>
  <c r="AU260" i="1"/>
  <c r="AU261" i="1"/>
  <c r="AU262" i="1"/>
  <c r="AU263" i="1"/>
  <c r="AU264" i="1"/>
  <c r="AU265" i="1"/>
  <c r="AU266" i="1"/>
  <c r="AU267" i="1"/>
  <c r="AU268" i="1"/>
  <c r="AU269" i="1"/>
  <c r="AU270" i="1"/>
  <c r="AU271" i="1"/>
  <c r="AU272" i="1"/>
  <c r="AU273" i="1"/>
  <c r="AU274" i="1"/>
  <c r="AU275" i="1"/>
  <c r="AU276" i="1"/>
  <c r="AU277" i="1"/>
  <c r="AU278" i="1"/>
  <c r="AU279" i="1"/>
  <c r="AU280" i="1"/>
  <c r="AU281" i="1"/>
  <c r="AU282" i="1"/>
  <c r="AU283" i="1"/>
  <c r="AU284" i="1"/>
  <c r="AU285" i="1"/>
  <c r="AU286" i="1"/>
  <c r="AU287" i="1"/>
  <c r="AU288" i="1"/>
  <c r="AU289" i="1"/>
  <c r="AU290" i="1"/>
  <c r="AU291" i="1"/>
  <c r="AU292" i="1"/>
  <c r="AU293" i="1"/>
  <c r="AU294" i="1"/>
  <c r="AU295" i="1"/>
  <c r="AU296" i="1"/>
  <c r="AU297" i="1"/>
  <c r="AU298" i="1"/>
  <c r="AU299" i="1"/>
  <c r="AU300" i="1"/>
  <c r="AU301" i="1"/>
  <c r="AU302" i="1"/>
  <c r="AU303" i="1"/>
  <c r="AU304" i="1"/>
  <c r="AU305" i="1"/>
  <c r="AU306" i="1"/>
  <c r="AU307" i="1"/>
  <c r="AU308" i="1"/>
  <c r="AU309" i="1"/>
  <c r="AU310" i="1"/>
  <c r="AU311" i="1"/>
  <c r="AU312" i="1"/>
  <c r="AU313" i="1"/>
  <c r="AU314" i="1"/>
  <c r="AU315" i="1"/>
  <c r="AU316" i="1"/>
  <c r="AU317" i="1"/>
  <c r="AU318" i="1"/>
  <c r="AU319" i="1"/>
  <c r="AU320" i="1"/>
  <c r="AU321" i="1"/>
  <c r="AU322" i="1"/>
  <c r="AU323" i="1"/>
  <c r="AU324" i="1"/>
  <c r="AU325" i="1"/>
  <c r="AU326" i="1"/>
  <c r="AU327" i="1"/>
  <c r="AU328" i="1"/>
  <c r="AU329" i="1"/>
  <c r="AU330" i="1"/>
  <c r="AU331" i="1"/>
  <c r="AU332" i="1"/>
  <c r="AU333" i="1"/>
  <c r="AU334" i="1"/>
  <c r="AU335" i="1"/>
  <c r="AU336" i="1"/>
  <c r="AU337" i="1"/>
  <c r="AU338" i="1"/>
  <c r="AU339" i="1"/>
  <c r="AU340" i="1"/>
  <c r="AU341" i="1"/>
  <c r="AU342" i="1"/>
  <c r="AU343" i="1"/>
  <c r="AU344" i="1"/>
  <c r="AU345" i="1"/>
  <c r="AU346" i="1"/>
  <c r="AU347" i="1"/>
  <c r="AU348" i="1"/>
  <c r="AU349" i="1"/>
  <c r="AU350" i="1"/>
  <c r="AU351" i="1"/>
  <c r="AU352" i="1"/>
  <c r="AU353" i="1"/>
  <c r="AU354" i="1"/>
  <c r="AU355" i="1"/>
  <c r="AU356" i="1"/>
  <c r="AU357" i="1"/>
  <c r="AU358" i="1"/>
  <c r="AU359" i="1"/>
  <c r="AU360" i="1"/>
  <c r="AU361" i="1"/>
  <c r="AU362" i="1"/>
  <c r="AU4" i="1"/>
  <c r="AO5" i="1"/>
  <c r="AO6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1" i="1"/>
  <c r="AO112" i="1"/>
  <c r="AO113" i="1"/>
  <c r="AO114" i="1"/>
  <c r="AO115" i="1"/>
  <c r="AO116" i="1"/>
  <c r="AO117" i="1"/>
  <c r="AO118" i="1"/>
  <c r="AO119" i="1"/>
  <c r="AO120" i="1"/>
  <c r="AO121" i="1"/>
  <c r="AO122" i="1"/>
  <c r="AO123" i="1"/>
  <c r="AO124" i="1"/>
  <c r="AO125" i="1"/>
  <c r="AO126" i="1"/>
  <c r="AO127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O144" i="1"/>
  <c r="AO145" i="1"/>
  <c r="AO146" i="1"/>
  <c r="AO147" i="1"/>
  <c r="AO148" i="1"/>
  <c r="AO149" i="1"/>
  <c r="AO150" i="1"/>
  <c r="AO151" i="1"/>
  <c r="AO152" i="1"/>
  <c r="AO153" i="1"/>
  <c r="AO154" i="1"/>
  <c r="AO155" i="1"/>
  <c r="AO156" i="1"/>
  <c r="AO157" i="1"/>
  <c r="AO158" i="1"/>
  <c r="AO159" i="1"/>
  <c r="AO160" i="1"/>
  <c r="AO161" i="1"/>
  <c r="AO162" i="1"/>
  <c r="AO163" i="1"/>
  <c r="AO164" i="1"/>
  <c r="AO165" i="1"/>
  <c r="AO166" i="1"/>
  <c r="AO167" i="1"/>
  <c r="AO168" i="1"/>
  <c r="AO169" i="1"/>
  <c r="AO170" i="1"/>
  <c r="AO171" i="1"/>
  <c r="AO172" i="1"/>
  <c r="AO173" i="1"/>
  <c r="AO174" i="1"/>
  <c r="AO175" i="1"/>
  <c r="AO176" i="1"/>
  <c r="AO177" i="1"/>
  <c r="AO178" i="1"/>
  <c r="AO179" i="1"/>
  <c r="AO180" i="1"/>
  <c r="AO181" i="1"/>
  <c r="AO182" i="1"/>
  <c r="AO183" i="1"/>
  <c r="AO184" i="1"/>
  <c r="AO185" i="1"/>
  <c r="AO186" i="1"/>
  <c r="AO187" i="1"/>
  <c r="AO188" i="1"/>
  <c r="AO189" i="1"/>
  <c r="AO190" i="1"/>
  <c r="AO191" i="1"/>
  <c r="AO192" i="1"/>
  <c r="AO193" i="1"/>
  <c r="AO194" i="1"/>
  <c r="AO195" i="1"/>
  <c r="AO196" i="1"/>
  <c r="AO197" i="1"/>
  <c r="AO198" i="1"/>
  <c r="AO199" i="1"/>
  <c r="AO200" i="1"/>
  <c r="AO201" i="1"/>
  <c r="AO202" i="1"/>
  <c r="AO203" i="1"/>
  <c r="AO204" i="1"/>
  <c r="AO205" i="1"/>
  <c r="AO206" i="1"/>
  <c r="AO207" i="1"/>
  <c r="AO208" i="1"/>
  <c r="AO209" i="1"/>
  <c r="AO210" i="1"/>
  <c r="AO211" i="1"/>
  <c r="AO212" i="1"/>
  <c r="AO213" i="1"/>
  <c r="AO214" i="1"/>
  <c r="AO215" i="1"/>
  <c r="AO216" i="1"/>
  <c r="AO217" i="1"/>
  <c r="AO218" i="1"/>
  <c r="AO219" i="1"/>
  <c r="AO220" i="1"/>
  <c r="AO221" i="1"/>
  <c r="AO222" i="1"/>
  <c r="AO223" i="1"/>
  <c r="AO224" i="1"/>
  <c r="AO225" i="1"/>
  <c r="AO226" i="1"/>
  <c r="AO227" i="1"/>
  <c r="AO228" i="1"/>
  <c r="AO229" i="1"/>
  <c r="AO230" i="1"/>
  <c r="AO231" i="1"/>
  <c r="AO232" i="1"/>
  <c r="AO233" i="1"/>
  <c r="AO234" i="1"/>
  <c r="AO235" i="1"/>
  <c r="AO236" i="1"/>
  <c r="AO237" i="1"/>
  <c r="AO238" i="1"/>
  <c r="AO239" i="1"/>
  <c r="AO240" i="1"/>
  <c r="AO241" i="1"/>
  <c r="AO242" i="1"/>
  <c r="AO243" i="1"/>
  <c r="AO244" i="1"/>
  <c r="AO245" i="1"/>
  <c r="AO246" i="1"/>
  <c r="AO247" i="1"/>
  <c r="AO248" i="1"/>
  <c r="AO249" i="1"/>
  <c r="AO250" i="1"/>
  <c r="AO251" i="1"/>
  <c r="AO252" i="1"/>
  <c r="AO253" i="1"/>
  <c r="AO254" i="1"/>
  <c r="AO255" i="1"/>
  <c r="AO256" i="1"/>
  <c r="AO257" i="1"/>
  <c r="AO258" i="1"/>
  <c r="AO259" i="1"/>
  <c r="AO260" i="1"/>
  <c r="AO261" i="1"/>
  <c r="AO262" i="1"/>
  <c r="AO263" i="1"/>
  <c r="AO264" i="1"/>
  <c r="AO265" i="1"/>
  <c r="AO266" i="1"/>
  <c r="AO267" i="1"/>
  <c r="AO268" i="1"/>
  <c r="AO269" i="1"/>
  <c r="AO270" i="1"/>
  <c r="AO271" i="1"/>
  <c r="AO272" i="1"/>
  <c r="AO273" i="1"/>
  <c r="AO274" i="1"/>
  <c r="AO275" i="1"/>
  <c r="AO276" i="1"/>
  <c r="AO277" i="1"/>
  <c r="AO278" i="1"/>
  <c r="AO279" i="1"/>
  <c r="AO280" i="1"/>
  <c r="AO281" i="1"/>
  <c r="AO282" i="1"/>
  <c r="AO283" i="1"/>
  <c r="AO284" i="1"/>
  <c r="AO285" i="1"/>
  <c r="AO286" i="1"/>
  <c r="AO287" i="1"/>
  <c r="AO288" i="1"/>
  <c r="AO289" i="1"/>
  <c r="AO290" i="1"/>
  <c r="AO291" i="1"/>
  <c r="AO292" i="1"/>
  <c r="AO293" i="1"/>
  <c r="AO294" i="1"/>
  <c r="AO295" i="1"/>
  <c r="AO296" i="1"/>
  <c r="AO297" i="1"/>
  <c r="AO298" i="1"/>
  <c r="AO299" i="1"/>
  <c r="AO300" i="1"/>
  <c r="AO301" i="1"/>
  <c r="AO302" i="1"/>
  <c r="AO303" i="1"/>
  <c r="AO304" i="1"/>
  <c r="AO305" i="1"/>
  <c r="AO306" i="1"/>
  <c r="AO307" i="1"/>
  <c r="AO308" i="1"/>
  <c r="AO309" i="1"/>
  <c r="AO310" i="1"/>
  <c r="AO311" i="1"/>
  <c r="AO312" i="1"/>
  <c r="AO313" i="1"/>
  <c r="AO314" i="1"/>
  <c r="AO315" i="1"/>
  <c r="AO316" i="1"/>
  <c r="AO317" i="1"/>
  <c r="AO318" i="1"/>
  <c r="AO319" i="1"/>
  <c r="AO320" i="1"/>
  <c r="AO321" i="1"/>
  <c r="AO322" i="1"/>
  <c r="AO323" i="1"/>
  <c r="AO324" i="1"/>
  <c r="AO325" i="1"/>
  <c r="AO326" i="1"/>
  <c r="AO327" i="1"/>
  <c r="AO328" i="1"/>
  <c r="AO329" i="1"/>
  <c r="AO330" i="1"/>
  <c r="AO331" i="1"/>
  <c r="AO332" i="1"/>
  <c r="AO333" i="1"/>
  <c r="AO334" i="1"/>
  <c r="AO335" i="1"/>
  <c r="AO336" i="1"/>
  <c r="AO337" i="1"/>
  <c r="AO338" i="1"/>
  <c r="AO339" i="1"/>
  <c r="AO340" i="1"/>
  <c r="AO341" i="1"/>
  <c r="AO342" i="1"/>
  <c r="AO343" i="1"/>
  <c r="AO344" i="1"/>
  <c r="AO345" i="1"/>
  <c r="AO346" i="1"/>
  <c r="AO347" i="1"/>
  <c r="AO348" i="1"/>
  <c r="AO349" i="1"/>
  <c r="AO350" i="1"/>
  <c r="AO351" i="1"/>
  <c r="AO352" i="1"/>
  <c r="AO353" i="1"/>
  <c r="AO354" i="1"/>
  <c r="AO355" i="1"/>
  <c r="AO356" i="1"/>
  <c r="AO357" i="1"/>
  <c r="AO358" i="1"/>
  <c r="AO359" i="1"/>
  <c r="AO360" i="1"/>
  <c r="AO361" i="1"/>
  <c r="AO362" i="1"/>
  <c r="AO4" i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AI198" i="1"/>
  <c r="AI199" i="1"/>
  <c r="AI200" i="1"/>
  <c r="AI201" i="1"/>
  <c r="AI202" i="1"/>
  <c r="AI203" i="1"/>
  <c r="AI204" i="1"/>
  <c r="AI205" i="1"/>
  <c r="AI206" i="1"/>
  <c r="AI207" i="1"/>
  <c r="AI208" i="1"/>
  <c r="AI209" i="1"/>
  <c r="AI210" i="1"/>
  <c r="AI211" i="1"/>
  <c r="AI212" i="1"/>
  <c r="AI213" i="1"/>
  <c r="AI214" i="1"/>
  <c r="AI215" i="1"/>
  <c r="AI216" i="1"/>
  <c r="AI217" i="1"/>
  <c r="AI218" i="1"/>
  <c r="AI219" i="1"/>
  <c r="AI220" i="1"/>
  <c r="AI221" i="1"/>
  <c r="AI222" i="1"/>
  <c r="AI223" i="1"/>
  <c r="AI224" i="1"/>
  <c r="AI225" i="1"/>
  <c r="AI226" i="1"/>
  <c r="AI227" i="1"/>
  <c r="AI228" i="1"/>
  <c r="AI229" i="1"/>
  <c r="AI230" i="1"/>
  <c r="AI231" i="1"/>
  <c r="AI232" i="1"/>
  <c r="AI233" i="1"/>
  <c r="AI234" i="1"/>
  <c r="AI235" i="1"/>
  <c r="AI236" i="1"/>
  <c r="AI237" i="1"/>
  <c r="AI238" i="1"/>
  <c r="AI239" i="1"/>
  <c r="AI240" i="1"/>
  <c r="AI241" i="1"/>
  <c r="AI242" i="1"/>
  <c r="AI243" i="1"/>
  <c r="AI244" i="1"/>
  <c r="AI245" i="1"/>
  <c r="AI246" i="1"/>
  <c r="AI247" i="1"/>
  <c r="AI248" i="1"/>
  <c r="AI249" i="1"/>
  <c r="AI250" i="1"/>
  <c r="AI251" i="1"/>
  <c r="AI252" i="1"/>
  <c r="AI253" i="1"/>
  <c r="AI254" i="1"/>
  <c r="AI255" i="1"/>
  <c r="AI256" i="1"/>
  <c r="AI257" i="1"/>
  <c r="AI258" i="1"/>
  <c r="AI259" i="1"/>
  <c r="AI260" i="1"/>
  <c r="AI261" i="1"/>
  <c r="AI262" i="1"/>
  <c r="AI263" i="1"/>
  <c r="AI264" i="1"/>
  <c r="AI265" i="1"/>
  <c r="AI266" i="1"/>
  <c r="AI267" i="1"/>
  <c r="AI268" i="1"/>
  <c r="AI269" i="1"/>
  <c r="AI270" i="1"/>
  <c r="AI271" i="1"/>
  <c r="AI272" i="1"/>
  <c r="AI273" i="1"/>
  <c r="AI274" i="1"/>
  <c r="AI275" i="1"/>
  <c r="AI276" i="1"/>
  <c r="AI277" i="1"/>
  <c r="AI278" i="1"/>
  <c r="AI279" i="1"/>
  <c r="AI280" i="1"/>
  <c r="AI281" i="1"/>
  <c r="AI282" i="1"/>
  <c r="AI283" i="1"/>
  <c r="AI284" i="1"/>
  <c r="AI285" i="1"/>
  <c r="AI286" i="1"/>
  <c r="AI287" i="1"/>
  <c r="AI288" i="1"/>
  <c r="AI289" i="1"/>
  <c r="AI290" i="1"/>
  <c r="AI291" i="1"/>
  <c r="AI292" i="1"/>
  <c r="AI293" i="1"/>
  <c r="AI294" i="1"/>
  <c r="AI295" i="1"/>
  <c r="AI296" i="1"/>
  <c r="AI297" i="1"/>
  <c r="AI298" i="1"/>
  <c r="AI299" i="1"/>
  <c r="AI300" i="1"/>
  <c r="AI301" i="1"/>
  <c r="AI302" i="1"/>
  <c r="AI303" i="1"/>
  <c r="AI304" i="1"/>
  <c r="AI305" i="1"/>
  <c r="AI306" i="1"/>
  <c r="AI307" i="1"/>
  <c r="AI308" i="1"/>
  <c r="AI309" i="1"/>
  <c r="AI310" i="1"/>
  <c r="AI311" i="1"/>
  <c r="AI312" i="1"/>
  <c r="AI313" i="1"/>
  <c r="AI314" i="1"/>
  <c r="AI315" i="1"/>
  <c r="AI316" i="1"/>
  <c r="AI317" i="1"/>
  <c r="AI318" i="1"/>
  <c r="AI319" i="1"/>
  <c r="AI320" i="1"/>
  <c r="AI321" i="1"/>
  <c r="AI322" i="1"/>
  <c r="AI323" i="1"/>
  <c r="AI324" i="1"/>
  <c r="AI325" i="1"/>
  <c r="AI326" i="1"/>
  <c r="AI327" i="1"/>
  <c r="AI328" i="1"/>
  <c r="AI329" i="1"/>
  <c r="AI330" i="1"/>
  <c r="AI331" i="1"/>
  <c r="AI332" i="1"/>
  <c r="AI333" i="1"/>
  <c r="AI334" i="1"/>
  <c r="AI335" i="1"/>
  <c r="AI336" i="1"/>
  <c r="AI337" i="1"/>
  <c r="AI338" i="1"/>
  <c r="AI339" i="1"/>
  <c r="AI340" i="1"/>
  <c r="AI341" i="1"/>
  <c r="AI342" i="1"/>
  <c r="AI343" i="1"/>
  <c r="AI344" i="1"/>
  <c r="AI345" i="1"/>
  <c r="AI346" i="1"/>
  <c r="AI347" i="1"/>
  <c r="AI348" i="1"/>
  <c r="AI349" i="1"/>
  <c r="AI350" i="1"/>
  <c r="AI351" i="1"/>
  <c r="AI352" i="1"/>
  <c r="AI353" i="1"/>
  <c r="AI354" i="1"/>
  <c r="AI355" i="1"/>
  <c r="AI356" i="1"/>
  <c r="AI357" i="1"/>
  <c r="AI358" i="1"/>
  <c r="AI359" i="1"/>
  <c r="AI360" i="1"/>
  <c r="AI361" i="1"/>
  <c r="AI362" i="1"/>
  <c r="AI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300" i="1"/>
  <c r="AC301" i="1"/>
  <c r="AC302" i="1"/>
  <c r="AC303" i="1"/>
  <c r="AC304" i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4" i="1"/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4" i="1"/>
  <c r="B2" i="1"/>
  <c r="B3" i="1"/>
  <c r="B6" i="1" s="1"/>
  <c r="B4" i="1"/>
  <c r="B7" i="1"/>
  <c r="B8" i="1"/>
  <c r="B9" i="1" s="1"/>
  <c r="E89" i="1" l="1"/>
  <c r="F89" i="1" s="1"/>
  <c r="E112" i="1"/>
  <c r="F112" i="1" s="1"/>
  <c r="E284" i="1"/>
  <c r="F284" i="1" s="1"/>
  <c r="E145" i="1"/>
  <c r="F145" i="1" s="1"/>
  <c r="E256" i="1"/>
  <c r="F256" i="1" s="1"/>
  <c r="E88" i="1"/>
  <c r="F88" i="1" s="1"/>
  <c r="E229" i="1"/>
  <c r="F229" i="1" s="1"/>
  <c r="E61" i="1"/>
  <c r="F61" i="1" s="1"/>
  <c r="E345" i="1"/>
  <c r="F345" i="1" s="1"/>
  <c r="E60" i="1"/>
  <c r="F60" i="1" s="1"/>
  <c r="E201" i="1"/>
  <c r="F201" i="1" s="1"/>
  <c r="E58" i="1"/>
  <c r="F58" i="1" s="1"/>
  <c r="E342" i="1"/>
  <c r="F342" i="1" s="1"/>
  <c r="E199" i="1"/>
  <c r="F199" i="1" s="1"/>
  <c r="E320" i="1"/>
  <c r="F320" i="1" s="1"/>
  <c r="E197" i="1"/>
  <c r="F197" i="1" s="1"/>
  <c r="E318" i="1"/>
  <c r="F318" i="1" s="1"/>
  <c r="E317" i="1"/>
  <c r="F317" i="1" s="1"/>
  <c r="E311" i="1"/>
  <c r="F311" i="1" s="1"/>
  <c r="E173" i="1"/>
  <c r="F173" i="1" s="1"/>
  <c r="E310" i="1"/>
  <c r="F310" i="1" s="1"/>
  <c r="E144" i="1"/>
  <c r="F144" i="1" s="1"/>
  <c r="E288" i="1"/>
  <c r="F288" i="1" s="1"/>
  <c r="E121" i="1"/>
  <c r="F121" i="1" s="1"/>
  <c r="E287" i="1"/>
  <c r="F287" i="1" s="1"/>
  <c r="E120" i="1"/>
  <c r="F120" i="1" s="1"/>
  <c r="E286" i="1"/>
  <c r="F286" i="1" s="1"/>
  <c r="E119" i="1"/>
  <c r="F119" i="1" s="1"/>
  <c r="E234" i="1"/>
  <c r="F234" i="1" s="1"/>
  <c r="E233" i="1"/>
  <c r="F233" i="1" s="1"/>
  <c r="E87" i="1"/>
  <c r="F87" i="1" s="1"/>
  <c r="E232" i="1"/>
  <c r="F232" i="1" s="1"/>
  <c r="E86" i="1"/>
  <c r="F86" i="1" s="1"/>
  <c r="E231" i="1"/>
  <c r="F231" i="1" s="1"/>
  <c r="E85" i="1"/>
  <c r="F85" i="1" s="1"/>
  <c r="E230" i="1"/>
  <c r="F230" i="1" s="1"/>
  <c r="E62" i="1"/>
  <c r="F62" i="1" s="1"/>
  <c r="E346" i="1"/>
  <c r="F346" i="1" s="1"/>
  <c r="E207" i="1"/>
  <c r="F207" i="1" s="1"/>
  <c r="E344" i="1"/>
  <c r="F344" i="1" s="1"/>
  <c r="E59" i="1"/>
  <c r="F59" i="1" s="1"/>
  <c r="E343" i="1"/>
  <c r="F343" i="1" s="1"/>
  <c r="E200" i="1"/>
  <c r="F200" i="1" s="1"/>
  <c r="E198" i="1"/>
  <c r="F198" i="1" s="1"/>
  <c r="E319" i="1"/>
  <c r="F319" i="1" s="1"/>
  <c r="E175" i="1"/>
  <c r="F175" i="1" s="1"/>
  <c r="E174" i="1"/>
  <c r="F174" i="1" s="1"/>
  <c r="E285" i="1"/>
  <c r="F285" i="1" s="1"/>
  <c r="E113" i="1"/>
  <c r="F113" i="1" s="1"/>
  <c r="E35" i="1"/>
  <c r="F35" i="1" s="1"/>
  <c r="E261" i="1"/>
  <c r="F261" i="1" s="1"/>
  <c r="E260" i="1"/>
  <c r="F260" i="1" s="1"/>
  <c r="E147" i="1"/>
  <c r="F147" i="1" s="1"/>
  <c r="E283" i="1"/>
  <c r="F283" i="1" s="1"/>
  <c r="E34" i="1"/>
  <c r="F34" i="1" s="1"/>
  <c r="E259" i="1"/>
  <c r="F259" i="1" s="1"/>
  <c r="E31" i="1"/>
  <c r="F31" i="1" s="1"/>
  <c r="E172" i="1"/>
  <c r="F172" i="1" s="1"/>
  <c r="E171" i="1"/>
  <c r="F171" i="1" s="1"/>
  <c r="E148" i="1"/>
  <c r="F148" i="1" s="1"/>
  <c r="E33" i="1"/>
  <c r="F33" i="1" s="1"/>
  <c r="E32" i="1"/>
  <c r="F32" i="1" s="1"/>
  <c r="E258" i="1"/>
  <c r="F258" i="1" s="1"/>
  <c r="E146" i="1"/>
  <c r="F146" i="1" s="1"/>
  <c r="E347" i="1"/>
  <c r="F347" i="1" s="1"/>
  <c r="E257" i="1"/>
  <c r="F257" i="1" s="1"/>
  <c r="E4" i="1"/>
  <c r="F4" i="1" s="1"/>
  <c r="E26" i="1"/>
  <c r="F26" i="1" s="1"/>
  <c r="E48" i="1"/>
  <c r="F48" i="1" s="1"/>
  <c r="E70" i="1"/>
  <c r="F70" i="1" s="1"/>
  <c r="E92" i="1"/>
  <c r="F92" i="1" s="1"/>
  <c r="E114" i="1"/>
  <c r="F114" i="1" s="1"/>
  <c r="E136" i="1"/>
  <c r="F136" i="1" s="1"/>
  <c r="E158" i="1"/>
  <c r="F158" i="1" s="1"/>
  <c r="E180" i="1"/>
  <c r="F180" i="1" s="1"/>
  <c r="E202" i="1"/>
  <c r="F202" i="1" s="1"/>
  <c r="E224" i="1"/>
  <c r="F224" i="1" s="1"/>
  <c r="E246" i="1"/>
  <c r="F246" i="1" s="1"/>
  <c r="E268" i="1"/>
  <c r="F268" i="1" s="1"/>
  <c r="E290" i="1"/>
  <c r="F290" i="1" s="1"/>
  <c r="E312" i="1"/>
  <c r="F312" i="1" s="1"/>
  <c r="E334" i="1"/>
  <c r="F334" i="1" s="1"/>
  <c r="E356" i="1"/>
  <c r="F356" i="1" s="1"/>
  <c r="E5" i="1"/>
  <c r="F5" i="1" s="1"/>
  <c r="E27" i="1"/>
  <c r="F27" i="1" s="1"/>
  <c r="E49" i="1"/>
  <c r="F49" i="1" s="1"/>
  <c r="E71" i="1"/>
  <c r="F71" i="1" s="1"/>
  <c r="E93" i="1"/>
  <c r="F93" i="1" s="1"/>
  <c r="E115" i="1"/>
  <c r="F115" i="1" s="1"/>
  <c r="E137" i="1"/>
  <c r="F137" i="1" s="1"/>
  <c r="E159" i="1"/>
  <c r="F159" i="1" s="1"/>
  <c r="E181" i="1"/>
  <c r="F181" i="1" s="1"/>
  <c r="E203" i="1"/>
  <c r="F203" i="1" s="1"/>
  <c r="E225" i="1"/>
  <c r="F225" i="1" s="1"/>
  <c r="E247" i="1"/>
  <c r="F247" i="1" s="1"/>
  <c r="E269" i="1"/>
  <c r="F269" i="1" s="1"/>
  <c r="E291" i="1"/>
  <c r="F291" i="1" s="1"/>
  <c r="E313" i="1"/>
  <c r="F313" i="1" s="1"/>
  <c r="E335" i="1"/>
  <c r="F335" i="1" s="1"/>
  <c r="E357" i="1"/>
  <c r="F357" i="1" s="1"/>
  <c r="E6" i="1"/>
  <c r="F6" i="1" s="1"/>
  <c r="E28" i="1"/>
  <c r="F28" i="1" s="1"/>
  <c r="E50" i="1"/>
  <c r="F50" i="1" s="1"/>
  <c r="E72" i="1"/>
  <c r="F72" i="1" s="1"/>
  <c r="E94" i="1"/>
  <c r="F94" i="1" s="1"/>
  <c r="E116" i="1"/>
  <c r="F116" i="1" s="1"/>
  <c r="E138" i="1"/>
  <c r="F138" i="1" s="1"/>
  <c r="E160" i="1"/>
  <c r="F160" i="1" s="1"/>
  <c r="E182" i="1"/>
  <c r="F182" i="1" s="1"/>
  <c r="E204" i="1"/>
  <c r="F204" i="1" s="1"/>
  <c r="E226" i="1"/>
  <c r="F226" i="1" s="1"/>
  <c r="E248" i="1"/>
  <c r="F248" i="1" s="1"/>
  <c r="E270" i="1"/>
  <c r="F270" i="1" s="1"/>
  <c r="E292" i="1"/>
  <c r="F292" i="1" s="1"/>
  <c r="E314" i="1"/>
  <c r="F314" i="1" s="1"/>
  <c r="E336" i="1"/>
  <c r="F336" i="1" s="1"/>
  <c r="E358" i="1"/>
  <c r="F358" i="1" s="1"/>
  <c r="E7" i="1"/>
  <c r="F7" i="1" s="1"/>
  <c r="E29" i="1"/>
  <c r="F29" i="1" s="1"/>
  <c r="E51" i="1"/>
  <c r="F51" i="1" s="1"/>
  <c r="E73" i="1"/>
  <c r="F73" i="1" s="1"/>
  <c r="E95" i="1"/>
  <c r="F95" i="1" s="1"/>
  <c r="E117" i="1"/>
  <c r="F117" i="1" s="1"/>
  <c r="E139" i="1"/>
  <c r="F139" i="1" s="1"/>
  <c r="E161" i="1"/>
  <c r="F161" i="1" s="1"/>
  <c r="E183" i="1"/>
  <c r="F183" i="1" s="1"/>
  <c r="E205" i="1"/>
  <c r="F205" i="1" s="1"/>
  <c r="E227" i="1"/>
  <c r="F227" i="1" s="1"/>
  <c r="E249" i="1"/>
  <c r="F249" i="1" s="1"/>
  <c r="E271" i="1"/>
  <c r="F271" i="1" s="1"/>
  <c r="E293" i="1"/>
  <c r="F293" i="1" s="1"/>
  <c r="E315" i="1"/>
  <c r="F315" i="1" s="1"/>
  <c r="E337" i="1"/>
  <c r="F337" i="1" s="1"/>
  <c r="E359" i="1"/>
  <c r="F359" i="1" s="1"/>
  <c r="E8" i="1"/>
  <c r="F8" i="1" s="1"/>
  <c r="E30" i="1"/>
  <c r="F30" i="1" s="1"/>
  <c r="E52" i="1"/>
  <c r="F52" i="1" s="1"/>
  <c r="E74" i="1"/>
  <c r="F74" i="1" s="1"/>
  <c r="E96" i="1"/>
  <c r="F96" i="1" s="1"/>
  <c r="E118" i="1"/>
  <c r="F118" i="1" s="1"/>
  <c r="E140" i="1"/>
  <c r="F140" i="1" s="1"/>
  <c r="E162" i="1"/>
  <c r="F162" i="1" s="1"/>
  <c r="E184" i="1"/>
  <c r="F184" i="1" s="1"/>
  <c r="E206" i="1"/>
  <c r="F206" i="1" s="1"/>
  <c r="E228" i="1"/>
  <c r="F228" i="1" s="1"/>
  <c r="E250" i="1"/>
  <c r="F250" i="1" s="1"/>
  <c r="E272" i="1"/>
  <c r="F272" i="1" s="1"/>
  <c r="E294" i="1"/>
  <c r="F294" i="1" s="1"/>
  <c r="E316" i="1"/>
  <c r="F316" i="1" s="1"/>
  <c r="E338" i="1"/>
  <c r="F338" i="1" s="1"/>
  <c r="E360" i="1"/>
  <c r="F360" i="1" s="1"/>
  <c r="E309" i="1"/>
  <c r="F309" i="1" s="1"/>
  <c r="E255" i="1"/>
  <c r="F255" i="1" s="1"/>
  <c r="E196" i="1"/>
  <c r="F196" i="1" s="1"/>
  <c r="E56" i="1"/>
  <c r="F56" i="1" s="1"/>
  <c r="E308" i="1"/>
  <c r="F308" i="1" s="1"/>
  <c r="E281" i="1"/>
  <c r="F281" i="1" s="1"/>
  <c r="E254" i="1"/>
  <c r="F254" i="1" s="1"/>
  <c r="E195" i="1"/>
  <c r="F195" i="1" s="1"/>
  <c r="E168" i="1"/>
  <c r="F168" i="1" s="1"/>
  <c r="E141" i="1"/>
  <c r="F141" i="1" s="1"/>
  <c r="E109" i="1"/>
  <c r="F109" i="1" s="1"/>
  <c r="E82" i="1"/>
  <c r="F82" i="1" s="1"/>
  <c r="E23" i="1"/>
  <c r="F23" i="1" s="1"/>
  <c r="E339" i="1"/>
  <c r="F339" i="1" s="1"/>
  <c r="E221" i="1"/>
  <c r="F221" i="1" s="1"/>
  <c r="E22" i="1"/>
  <c r="F22" i="1" s="1"/>
  <c r="E332" i="1"/>
  <c r="F332" i="1" s="1"/>
  <c r="E278" i="1"/>
  <c r="F278" i="1" s="1"/>
  <c r="E251" i="1"/>
  <c r="F251" i="1" s="1"/>
  <c r="E219" i="1"/>
  <c r="F219" i="1" s="1"/>
  <c r="E165" i="1"/>
  <c r="F165" i="1" s="1"/>
  <c r="E133" i="1"/>
  <c r="F133" i="1" s="1"/>
  <c r="E106" i="1"/>
  <c r="F106" i="1" s="1"/>
  <c r="E79" i="1"/>
  <c r="F79" i="1" s="1"/>
  <c r="E20" i="1"/>
  <c r="F20" i="1" s="1"/>
  <c r="E331" i="1"/>
  <c r="F331" i="1" s="1"/>
  <c r="E277" i="1"/>
  <c r="F277" i="1" s="1"/>
  <c r="E218" i="1"/>
  <c r="F218" i="1" s="1"/>
  <c r="E191" i="1"/>
  <c r="F191" i="1" s="1"/>
  <c r="E132" i="1"/>
  <c r="F132" i="1" s="1"/>
  <c r="E105" i="1"/>
  <c r="F105" i="1" s="1"/>
  <c r="E78" i="1"/>
  <c r="F78" i="1" s="1"/>
  <c r="E19" i="1"/>
  <c r="F19" i="1" s="1"/>
  <c r="E330" i="1"/>
  <c r="F330" i="1" s="1"/>
  <c r="E276" i="1"/>
  <c r="F276" i="1" s="1"/>
  <c r="E244" i="1"/>
  <c r="F244" i="1" s="1"/>
  <c r="E190" i="1"/>
  <c r="F190" i="1" s="1"/>
  <c r="E131" i="1"/>
  <c r="F131" i="1" s="1"/>
  <c r="E18" i="1"/>
  <c r="F18" i="1" s="1"/>
  <c r="E329" i="1"/>
  <c r="F329" i="1" s="1"/>
  <c r="E275" i="1"/>
  <c r="F275" i="1" s="1"/>
  <c r="E243" i="1"/>
  <c r="F243" i="1" s="1"/>
  <c r="E189" i="1"/>
  <c r="F189" i="1" s="1"/>
  <c r="E157" i="1"/>
  <c r="F157" i="1" s="1"/>
  <c r="E130" i="1"/>
  <c r="F130" i="1" s="1"/>
  <c r="E76" i="1"/>
  <c r="F76" i="1" s="1"/>
  <c r="E44" i="1"/>
  <c r="F44" i="1" s="1"/>
  <c r="E355" i="1"/>
  <c r="F355" i="1" s="1"/>
  <c r="E301" i="1"/>
  <c r="F301" i="1" s="1"/>
  <c r="E242" i="1"/>
  <c r="F242" i="1" s="1"/>
  <c r="E188" i="1"/>
  <c r="F188" i="1" s="1"/>
  <c r="E129" i="1"/>
  <c r="F129" i="1" s="1"/>
  <c r="E43" i="1"/>
  <c r="F43" i="1" s="1"/>
  <c r="E354" i="1"/>
  <c r="F354" i="1" s="1"/>
  <c r="E300" i="1"/>
  <c r="F300" i="1" s="1"/>
  <c r="E214" i="1"/>
  <c r="F214" i="1" s="1"/>
  <c r="E155" i="1"/>
  <c r="F155" i="1" s="1"/>
  <c r="E128" i="1"/>
  <c r="F128" i="1" s="1"/>
  <c r="E69" i="1"/>
  <c r="F69" i="1" s="1"/>
  <c r="E42" i="1"/>
  <c r="F42" i="1" s="1"/>
  <c r="E353" i="1"/>
  <c r="F353" i="1" s="1"/>
  <c r="E267" i="1"/>
  <c r="F267" i="1" s="1"/>
  <c r="E186" i="1"/>
  <c r="F186" i="1" s="1"/>
  <c r="E100" i="1"/>
  <c r="F100" i="1" s="1"/>
  <c r="E41" i="1"/>
  <c r="F41" i="1" s="1"/>
  <c r="E40" i="1"/>
  <c r="F40" i="1" s="1"/>
  <c r="E324" i="1"/>
  <c r="F324" i="1" s="1"/>
  <c r="E10" i="1"/>
  <c r="F10" i="1" s="1"/>
  <c r="E170" i="1"/>
  <c r="F170" i="1" s="1"/>
  <c r="E143" i="1"/>
  <c r="F143" i="1" s="1"/>
  <c r="E111" i="1"/>
  <c r="F111" i="1" s="1"/>
  <c r="E84" i="1"/>
  <c r="F84" i="1" s="1"/>
  <c r="E57" i="1"/>
  <c r="F57" i="1" s="1"/>
  <c r="E25" i="1"/>
  <c r="F25" i="1" s="1"/>
  <c r="E341" i="1"/>
  <c r="F341" i="1" s="1"/>
  <c r="E282" i="1"/>
  <c r="F282" i="1" s="1"/>
  <c r="E223" i="1"/>
  <c r="F223" i="1" s="1"/>
  <c r="E169" i="1"/>
  <c r="F169" i="1" s="1"/>
  <c r="E142" i="1"/>
  <c r="F142" i="1" s="1"/>
  <c r="E110" i="1"/>
  <c r="F110" i="1" s="1"/>
  <c r="E83" i="1"/>
  <c r="F83" i="1" s="1"/>
  <c r="E24" i="1"/>
  <c r="F24" i="1" s="1"/>
  <c r="E340" i="1"/>
  <c r="F340" i="1" s="1"/>
  <c r="E222" i="1"/>
  <c r="F222" i="1" s="1"/>
  <c r="E55" i="1"/>
  <c r="F55" i="1" s="1"/>
  <c r="E307" i="1"/>
  <c r="F307" i="1" s="1"/>
  <c r="E280" i="1"/>
  <c r="F280" i="1" s="1"/>
  <c r="E253" i="1"/>
  <c r="F253" i="1" s="1"/>
  <c r="E194" i="1"/>
  <c r="F194" i="1" s="1"/>
  <c r="E167" i="1"/>
  <c r="F167" i="1" s="1"/>
  <c r="E135" i="1"/>
  <c r="F135" i="1" s="1"/>
  <c r="E108" i="1"/>
  <c r="F108" i="1" s="1"/>
  <c r="E81" i="1"/>
  <c r="F81" i="1" s="1"/>
  <c r="E54" i="1"/>
  <c r="F54" i="1" s="1"/>
  <c r="E333" i="1"/>
  <c r="F333" i="1" s="1"/>
  <c r="E306" i="1"/>
  <c r="F306" i="1" s="1"/>
  <c r="E279" i="1"/>
  <c r="F279" i="1" s="1"/>
  <c r="E252" i="1"/>
  <c r="F252" i="1" s="1"/>
  <c r="E220" i="1"/>
  <c r="F220" i="1" s="1"/>
  <c r="E193" i="1"/>
  <c r="F193" i="1" s="1"/>
  <c r="E166" i="1"/>
  <c r="F166" i="1" s="1"/>
  <c r="E134" i="1"/>
  <c r="F134" i="1" s="1"/>
  <c r="E107" i="1"/>
  <c r="F107" i="1" s="1"/>
  <c r="E80" i="1"/>
  <c r="F80" i="1" s="1"/>
  <c r="E53" i="1"/>
  <c r="F53" i="1" s="1"/>
  <c r="E21" i="1"/>
  <c r="F21" i="1" s="1"/>
  <c r="E305" i="1"/>
  <c r="F305" i="1" s="1"/>
  <c r="E192" i="1"/>
  <c r="F192" i="1" s="1"/>
  <c r="E47" i="1"/>
  <c r="F47" i="1" s="1"/>
  <c r="E3" i="1"/>
  <c r="E304" i="1"/>
  <c r="F304" i="1" s="1"/>
  <c r="E245" i="1"/>
  <c r="F245" i="1" s="1"/>
  <c r="E164" i="1"/>
  <c r="F164" i="1" s="1"/>
  <c r="E46" i="1"/>
  <c r="F46" i="1" s="1"/>
  <c r="E362" i="1"/>
  <c r="F362" i="1" s="1"/>
  <c r="E303" i="1"/>
  <c r="F303" i="1" s="1"/>
  <c r="E217" i="1"/>
  <c r="F217" i="1" s="1"/>
  <c r="E163" i="1"/>
  <c r="F163" i="1" s="1"/>
  <c r="E104" i="1"/>
  <c r="F104" i="1" s="1"/>
  <c r="E77" i="1"/>
  <c r="F77" i="1" s="1"/>
  <c r="E45" i="1"/>
  <c r="F45" i="1" s="1"/>
  <c r="E361" i="1"/>
  <c r="F361" i="1" s="1"/>
  <c r="E302" i="1"/>
  <c r="F302" i="1" s="1"/>
  <c r="E216" i="1"/>
  <c r="F216" i="1" s="1"/>
  <c r="E103" i="1"/>
  <c r="F103" i="1" s="1"/>
  <c r="E17" i="1"/>
  <c r="F17" i="1" s="1"/>
  <c r="E328" i="1"/>
  <c r="F328" i="1" s="1"/>
  <c r="E274" i="1"/>
  <c r="F274" i="1" s="1"/>
  <c r="E215" i="1"/>
  <c r="F215" i="1" s="1"/>
  <c r="E156" i="1"/>
  <c r="F156" i="1" s="1"/>
  <c r="E102" i="1"/>
  <c r="F102" i="1" s="1"/>
  <c r="E75" i="1"/>
  <c r="F75" i="1" s="1"/>
  <c r="E16" i="1"/>
  <c r="F16" i="1" s="1"/>
  <c r="E327" i="1"/>
  <c r="F327" i="1" s="1"/>
  <c r="E273" i="1"/>
  <c r="F273" i="1" s="1"/>
  <c r="E241" i="1"/>
  <c r="F241" i="1" s="1"/>
  <c r="E187" i="1"/>
  <c r="F187" i="1" s="1"/>
  <c r="E101" i="1"/>
  <c r="F101" i="1" s="1"/>
  <c r="E15" i="1"/>
  <c r="F15" i="1" s="1"/>
  <c r="E326" i="1"/>
  <c r="F326" i="1" s="1"/>
  <c r="E299" i="1"/>
  <c r="F299" i="1" s="1"/>
  <c r="E240" i="1"/>
  <c r="F240" i="1" s="1"/>
  <c r="E213" i="1"/>
  <c r="F213" i="1" s="1"/>
  <c r="E154" i="1"/>
  <c r="F154" i="1" s="1"/>
  <c r="E127" i="1"/>
  <c r="F127" i="1" s="1"/>
  <c r="E68" i="1"/>
  <c r="F68" i="1" s="1"/>
  <c r="E14" i="1"/>
  <c r="F14" i="1" s="1"/>
  <c r="E352" i="1"/>
  <c r="F352" i="1" s="1"/>
  <c r="E325" i="1"/>
  <c r="F325" i="1" s="1"/>
  <c r="E298" i="1"/>
  <c r="F298" i="1" s="1"/>
  <c r="E266" i="1"/>
  <c r="F266" i="1" s="1"/>
  <c r="E239" i="1"/>
  <c r="F239" i="1" s="1"/>
  <c r="E212" i="1"/>
  <c r="F212" i="1" s="1"/>
  <c r="E185" i="1"/>
  <c r="F185" i="1" s="1"/>
  <c r="E153" i="1"/>
  <c r="F153" i="1" s="1"/>
  <c r="E126" i="1"/>
  <c r="F126" i="1" s="1"/>
  <c r="E99" i="1"/>
  <c r="F99" i="1" s="1"/>
  <c r="E67" i="1"/>
  <c r="F67" i="1" s="1"/>
  <c r="E13" i="1"/>
  <c r="F13" i="1" s="1"/>
  <c r="E351" i="1"/>
  <c r="F351" i="1" s="1"/>
  <c r="E297" i="1"/>
  <c r="F297" i="1" s="1"/>
  <c r="E265" i="1"/>
  <c r="F265" i="1" s="1"/>
  <c r="E238" i="1"/>
  <c r="F238" i="1" s="1"/>
  <c r="E211" i="1"/>
  <c r="F211" i="1" s="1"/>
  <c r="E179" i="1"/>
  <c r="F179" i="1" s="1"/>
  <c r="E152" i="1"/>
  <c r="F152" i="1" s="1"/>
  <c r="E125" i="1"/>
  <c r="F125" i="1" s="1"/>
  <c r="E98" i="1"/>
  <c r="F98" i="1" s="1"/>
  <c r="E66" i="1"/>
  <c r="F66" i="1" s="1"/>
  <c r="E39" i="1"/>
  <c r="F39" i="1" s="1"/>
  <c r="E12" i="1"/>
  <c r="F12" i="1" s="1"/>
  <c r="E350" i="1"/>
  <c r="F350" i="1" s="1"/>
  <c r="E323" i="1"/>
  <c r="F323" i="1" s="1"/>
  <c r="E296" i="1"/>
  <c r="F296" i="1" s="1"/>
  <c r="E264" i="1"/>
  <c r="F264" i="1" s="1"/>
  <c r="E237" i="1"/>
  <c r="F237" i="1" s="1"/>
  <c r="E210" i="1"/>
  <c r="F210" i="1" s="1"/>
  <c r="E178" i="1"/>
  <c r="F178" i="1" s="1"/>
  <c r="E151" i="1"/>
  <c r="F151" i="1" s="1"/>
  <c r="E124" i="1"/>
  <c r="F124" i="1" s="1"/>
  <c r="E97" i="1"/>
  <c r="F97" i="1" s="1"/>
  <c r="E65" i="1"/>
  <c r="F65" i="1" s="1"/>
  <c r="E38" i="1"/>
  <c r="F38" i="1" s="1"/>
  <c r="E11" i="1"/>
  <c r="F11" i="1" s="1"/>
  <c r="E349" i="1"/>
  <c r="F349" i="1" s="1"/>
  <c r="E322" i="1"/>
  <c r="F322" i="1" s="1"/>
  <c r="E295" i="1"/>
  <c r="F295" i="1" s="1"/>
  <c r="E263" i="1"/>
  <c r="F263" i="1" s="1"/>
  <c r="E236" i="1"/>
  <c r="F236" i="1" s="1"/>
  <c r="E209" i="1"/>
  <c r="F209" i="1" s="1"/>
  <c r="E177" i="1"/>
  <c r="F177" i="1" s="1"/>
  <c r="E150" i="1"/>
  <c r="F150" i="1" s="1"/>
  <c r="E123" i="1"/>
  <c r="F123" i="1" s="1"/>
  <c r="E91" i="1"/>
  <c r="F91" i="1" s="1"/>
  <c r="E64" i="1"/>
  <c r="F64" i="1" s="1"/>
  <c r="E37" i="1"/>
  <c r="F37" i="1" s="1"/>
  <c r="E348" i="1"/>
  <c r="F348" i="1" s="1"/>
  <c r="E321" i="1"/>
  <c r="F321" i="1" s="1"/>
  <c r="E289" i="1"/>
  <c r="F289" i="1" s="1"/>
  <c r="E262" i="1"/>
  <c r="F262" i="1" s="1"/>
  <c r="E235" i="1"/>
  <c r="F235" i="1" s="1"/>
  <c r="E208" i="1"/>
  <c r="F208" i="1" s="1"/>
  <c r="E176" i="1"/>
  <c r="F176" i="1" s="1"/>
  <c r="E149" i="1"/>
  <c r="F149" i="1" s="1"/>
  <c r="E122" i="1"/>
  <c r="F122" i="1" s="1"/>
  <c r="E90" i="1"/>
  <c r="F90" i="1" s="1"/>
  <c r="E63" i="1"/>
  <c r="F63" i="1" s="1"/>
  <c r="E36" i="1"/>
  <c r="F36" i="1" s="1"/>
  <c r="E9" i="1"/>
  <c r="F9" i="1" s="1"/>
</calcChain>
</file>

<file path=xl/sharedStrings.xml><?xml version="1.0" encoding="utf-8"?>
<sst xmlns="http://schemas.openxmlformats.org/spreadsheetml/2006/main" count="97" uniqueCount="59">
  <si>
    <t>N</t>
  </si>
  <si>
    <t>Fuel consumption</t>
  </si>
  <si>
    <t>Lambda, measured</t>
  </si>
  <si>
    <t>T_environment</t>
  </si>
  <si>
    <t>T_airbox</t>
  </si>
  <si>
    <t>T_crankcase</t>
  </si>
  <si>
    <t>T_exhaustgas</t>
  </si>
  <si>
    <t>IMEP</t>
  </si>
  <si>
    <t>MEP</t>
  </si>
  <si>
    <t>Ignition</t>
  </si>
  <si>
    <t>MFB50%</t>
  </si>
  <si>
    <t>[rpm]</t>
  </si>
  <si>
    <t>[kg/h]</t>
  </si>
  <si>
    <t>[ - ]</t>
  </si>
  <si>
    <t>[°C]</t>
  </si>
  <si>
    <t>[bar]</t>
  </si>
  <si>
    <t>[°CA]</t>
  </si>
  <si>
    <t>KTM is the same engine.</t>
  </si>
  <si>
    <t>Pressure (bar)</t>
  </si>
  <si>
    <t xml:space="preserve">Change in Pressure </t>
  </si>
  <si>
    <t>Volume</t>
  </si>
  <si>
    <t>Variable</t>
  </si>
  <si>
    <t>Value</t>
  </si>
  <si>
    <t>Bore (m)</t>
  </si>
  <si>
    <t>Stroke (m)</t>
  </si>
  <si>
    <t>Con Rod (m)</t>
  </si>
  <si>
    <t>CR</t>
  </si>
  <si>
    <t xml:space="preserve">Crank Radius </t>
  </si>
  <si>
    <t>Per Cylinder Displacement (m^3)</t>
  </si>
  <si>
    <t>Total Displacement (m^3)</t>
  </si>
  <si>
    <t>Clearance Volume (m^3)</t>
  </si>
  <si>
    <t>RPM</t>
  </si>
  <si>
    <t>2000 RPM</t>
  </si>
  <si>
    <t>3000 RPM</t>
  </si>
  <si>
    <t>2500 RPM</t>
  </si>
  <si>
    <t>3500 RPM</t>
  </si>
  <si>
    <t>Change in Pressure</t>
  </si>
  <si>
    <t>4500 RPM</t>
  </si>
  <si>
    <t>4000 RPM</t>
  </si>
  <si>
    <t>5000 RPM</t>
  </si>
  <si>
    <t>5500 RPM</t>
  </si>
  <si>
    <t>10000 RPM</t>
  </si>
  <si>
    <t>9750 RPM</t>
  </si>
  <si>
    <t>9500 RPM</t>
  </si>
  <si>
    <t>9250 RPM</t>
  </si>
  <si>
    <t>9000 RPM</t>
  </si>
  <si>
    <t>8500 RPM</t>
  </si>
  <si>
    <t>8000 RPM</t>
  </si>
  <si>
    <t>7500 RPM</t>
  </si>
  <si>
    <t>7000 RPM</t>
  </si>
  <si>
    <t>6500 RPM</t>
  </si>
  <si>
    <t>6000 RPM</t>
  </si>
  <si>
    <t>[°]</t>
  </si>
  <si>
    <t>(m^3)</t>
  </si>
  <si>
    <t>(cc)</t>
  </si>
  <si>
    <t xml:space="preserve">Volume </t>
  </si>
  <si>
    <t xml:space="preserve">Crank Angle </t>
  </si>
  <si>
    <t xml:space="preserve">RPM </t>
  </si>
  <si>
    <t>Peak Pressure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</si>
</sst>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7A654"/>
        <bgColor indexed="64"/>
      </patternFill>
    </fill>
  </fills>
  <borders count="31">
    <border>
      <left/>
      <right/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auto="1"/>
      </top>
      <bottom style="medium">
        <color auto="1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65" fontId="2" fillId="2" borderId="19" xfId="0" applyNumberFormat="1" applyFont="1" applyFill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11" fontId="1" fillId="0" borderId="19" xfId="0" applyNumberFormat="1" applyFont="1" applyBorder="1" applyAlignment="1">
      <alignment horizontal="center" vertical="center"/>
    </xf>
    <xf numFmtId="11" fontId="0" fillId="0" borderId="19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ill="1" applyAlignment="1">
      <alignment horizontal="center"/>
    </xf>
    <xf numFmtId="11" fontId="0" fillId="0" borderId="0" xfId="0" applyNumberFormat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11" fontId="0" fillId="0" borderId="20" xfId="0" applyNumberForma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11" fontId="0" fillId="0" borderId="29" xfId="0" applyNumberFormat="1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5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4C7B"/>
      <color rgb="FFF7A6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</a:t>
            </a:r>
            <a:r>
              <a:rPr lang="en-GB" baseline="0"/>
              <a:t>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3.7489326709697769E-2"/>
          <c:y val="0.10285635052689961"/>
          <c:w val="0.93592961823978016"/>
          <c:h val="0.65420076166949714"/>
        </c:manualLayout>
      </c:layout>
      <c:scatterChart>
        <c:scatterStyle val="lineMarker"/>
        <c:varyColors val="0"/>
        <c:ser>
          <c:idx val="15"/>
          <c:order val="0"/>
          <c:tx>
            <c:v>2500 RPM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pressure'!$D$3:$D$362</c:f>
              <c:numCache>
                <c:formatCode>General</c:formatCode>
                <c:ptCount val="360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</c:numCache>
            </c:numRef>
          </c:xVal>
          <c:yVal>
            <c:numRef>
              <c:f>'Full load - Cylinder pressure'!$J$3:$J$362</c:f>
              <c:numCache>
                <c:formatCode>General</c:formatCode>
                <c:ptCount val="360"/>
                <c:pt idx="0">
                  <c:v>0.93200000000000005</c:v>
                </c:pt>
                <c:pt idx="1">
                  <c:v>0.93400000000000005</c:v>
                </c:pt>
                <c:pt idx="2">
                  <c:v>0.93600000000000005</c:v>
                </c:pt>
                <c:pt idx="3">
                  <c:v>0.93700000000000006</c:v>
                </c:pt>
                <c:pt idx="4">
                  <c:v>0.94299999999999995</c:v>
                </c:pt>
                <c:pt idx="5">
                  <c:v>0.94699999999999995</c:v>
                </c:pt>
                <c:pt idx="6">
                  <c:v>0.94899999999999995</c:v>
                </c:pt>
                <c:pt idx="7">
                  <c:v>0.94399999999999995</c:v>
                </c:pt>
                <c:pt idx="8">
                  <c:v>0.94</c:v>
                </c:pt>
                <c:pt idx="9">
                  <c:v>0.93700000000000006</c:v>
                </c:pt>
                <c:pt idx="10">
                  <c:v>0.93</c:v>
                </c:pt>
                <c:pt idx="11">
                  <c:v>0.92700000000000005</c:v>
                </c:pt>
                <c:pt idx="12">
                  <c:v>0.92200000000000004</c:v>
                </c:pt>
                <c:pt idx="13">
                  <c:v>0.91800000000000004</c:v>
                </c:pt>
                <c:pt idx="14">
                  <c:v>0.91300000000000003</c:v>
                </c:pt>
                <c:pt idx="15">
                  <c:v>0.91400000000000003</c:v>
                </c:pt>
                <c:pt idx="16">
                  <c:v>0.91300000000000003</c:v>
                </c:pt>
                <c:pt idx="17">
                  <c:v>0.91400000000000003</c:v>
                </c:pt>
                <c:pt idx="18">
                  <c:v>0.91800000000000004</c:v>
                </c:pt>
                <c:pt idx="19">
                  <c:v>0.92500000000000004</c:v>
                </c:pt>
                <c:pt idx="20">
                  <c:v>0.93500000000000005</c:v>
                </c:pt>
                <c:pt idx="21">
                  <c:v>0.94299999999999995</c:v>
                </c:pt>
                <c:pt idx="22">
                  <c:v>0.95599999999999996</c:v>
                </c:pt>
                <c:pt idx="23">
                  <c:v>0.97</c:v>
                </c:pt>
                <c:pt idx="24">
                  <c:v>0.98199999999999998</c:v>
                </c:pt>
                <c:pt idx="25">
                  <c:v>0.99299999999999999</c:v>
                </c:pt>
                <c:pt idx="26">
                  <c:v>0.999</c:v>
                </c:pt>
                <c:pt idx="27">
                  <c:v>1.006</c:v>
                </c:pt>
                <c:pt idx="28">
                  <c:v>1.01</c:v>
                </c:pt>
                <c:pt idx="29">
                  <c:v>1.0109999999999999</c:v>
                </c:pt>
                <c:pt idx="30">
                  <c:v>1.008</c:v>
                </c:pt>
                <c:pt idx="31">
                  <c:v>1.002</c:v>
                </c:pt>
                <c:pt idx="32">
                  <c:v>0.997</c:v>
                </c:pt>
                <c:pt idx="33">
                  <c:v>0.98199999999999998</c:v>
                </c:pt>
                <c:pt idx="34">
                  <c:v>0.97199999999999998</c:v>
                </c:pt>
                <c:pt idx="35">
                  <c:v>0.96399999999999997</c:v>
                </c:pt>
                <c:pt idx="36">
                  <c:v>0.96299999999999997</c:v>
                </c:pt>
                <c:pt idx="37">
                  <c:v>0.96399999999999997</c:v>
                </c:pt>
                <c:pt idx="38">
                  <c:v>0.96399999999999997</c:v>
                </c:pt>
                <c:pt idx="39">
                  <c:v>0.96699999999999997</c:v>
                </c:pt>
                <c:pt idx="40">
                  <c:v>0.97299999999999998</c:v>
                </c:pt>
                <c:pt idx="41">
                  <c:v>0.97599999999999998</c:v>
                </c:pt>
                <c:pt idx="42">
                  <c:v>0.98299999999999998</c:v>
                </c:pt>
                <c:pt idx="43">
                  <c:v>0.99</c:v>
                </c:pt>
                <c:pt idx="44">
                  <c:v>0.99199999999999999</c:v>
                </c:pt>
                <c:pt idx="45">
                  <c:v>0.99099999999999999</c:v>
                </c:pt>
                <c:pt idx="46">
                  <c:v>0.99299999999999999</c:v>
                </c:pt>
                <c:pt idx="47">
                  <c:v>0.99</c:v>
                </c:pt>
                <c:pt idx="48">
                  <c:v>0.99</c:v>
                </c:pt>
                <c:pt idx="49">
                  <c:v>0.98699999999999999</c:v>
                </c:pt>
                <c:pt idx="50">
                  <c:v>0.98299999999999998</c:v>
                </c:pt>
                <c:pt idx="51">
                  <c:v>0.98399999999999999</c:v>
                </c:pt>
                <c:pt idx="52">
                  <c:v>0.98399999999999999</c:v>
                </c:pt>
                <c:pt idx="53">
                  <c:v>0.98299999999999998</c:v>
                </c:pt>
                <c:pt idx="54">
                  <c:v>0.98299999999999998</c:v>
                </c:pt>
                <c:pt idx="55">
                  <c:v>0.98099999999999998</c:v>
                </c:pt>
                <c:pt idx="56">
                  <c:v>0.98299999999999998</c:v>
                </c:pt>
                <c:pt idx="57">
                  <c:v>0.98099999999999998</c:v>
                </c:pt>
                <c:pt idx="58">
                  <c:v>0.97899999999999998</c:v>
                </c:pt>
                <c:pt idx="59">
                  <c:v>0.97599999999999998</c:v>
                </c:pt>
                <c:pt idx="60">
                  <c:v>0.97299999999999998</c:v>
                </c:pt>
                <c:pt idx="61">
                  <c:v>0.96699999999999997</c:v>
                </c:pt>
                <c:pt idx="62">
                  <c:v>0.96299999999999997</c:v>
                </c:pt>
                <c:pt idx="63">
                  <c:v>0.95699999999999996</c:v>
                </c:pt>
                <c:pt idx="64">
                  <c:v>0.95599999999999996</c:v>
                </c:pt>
                <c:pt idx="65">
                  <c:v>0.95299999999999996</c:v>
                </c:pt>
                <c:pt idx="66">
                  <c:v>0.95699999999999996</c:v>
                </c:pt>
                <c:pt idx="67">
                  <c:v>0.96299999999999997</c:v>
                </c:pt>
                <c:pt idx="68">
                  <c:v>0.96599999999999997</c:v>
                </c:pt>
                <c:pt idx="69">
                  <c:v>0.96899999999999997</c:v>
                </c:pt>
                <c:pt idx="70">
                  <c:v>0.98</c:v>
                </c:pt>
                <c:pt idx="71">
                  <c:v>0.98799999999999999</c:v>
                </c:pt>
                <c:pt idx="72">
                  <c:v>0.98399999999999999</c:v>
                </c:pt>
                <c:pt idx="73">
                  <c:v>1</c:v>
                </c:pt>
                <c:pt idx="74">
                  <c:v>1.004</c:v>
                </c:pt>
                <c:pt idx="75">
                  <c:v>1.018</c:v>
                </c:pt>
                <c:pt idx="76">
                  <c:v>1.034</c:v>
                </c:pt>
                <c:pt idx="77">
                  <c:v>1.046</c:v>
                </c:pt>
                <c:pt idx="78">
                  <c:v>1.054</c:v>
                </c:pt>
                <c:pt idx="79">
                  <c:v>1.07</c:v>
                </c:pt>
                <c:pt idx="80">
                  <c:v>1.095</c:v>
                </c:pt>
                <c:pt idx="81">
                  <c:v>1.079</c:v>
                </c:pt>
                <c:pt idx="82">
                  <c:v>1.111</c:v>
                </c:pt>
                <c:pt idx="83">
                  <c:v>1.1220000000000001</c:v>
                </c:pt>
                <c:pt idx="84">
                  <c:v>1.1419999999999999</c:v>
                </c:pt>
                <c:pt idx="85">
                  <c:v>1.1579999999999999</c:v>
                </c:pt>
                <c:pt idx="86">
                  <c:v>1.1739999999999999</c:v>
                </c:pt>
                <c:pt idx="87">
                  <c:v>1.19</c:v>
                </c:pt>
                <c:pt idx="88">
                  <c:v>1.2050000000000001</c:v>
                </c:pt>
                <c:pt idx="89">
                  <c:v>1.224</c:v>
                </c:pt>
                <c:pt idx="90">
                  <c:v>1.238</c:v>
                </c:pt>
                <c:pt idx="91">
                  <c:v>1.26</c:v>
                </c:pt>
                <c:pt idx="92">
                  <c:v>1.28</c:v>
                </c:pt>
                <c:pt idx="93">
                  <c:v>1.302</c:v>
                </c:pt>
                <c:pt idx="94">
                  <c:v>1.325</c:v>
                </c:pt>
                <c:pt idx="95">
                  <c:v>1.349</c:v>
                </c:pt>
                <c:pt idx="96">
                  <c:v>1.371</c:v>
                </c:pt>
                <c:pt idx="97">
                  <c:v>1.4</c:v>
                </c:pt>
                <c:pt idx="98">
                  <c:v>1.431</c:v>
                </c:pt>
                <c:pt idx="99">
                  <c:v>1.4570000000000001</c:v>
                </c:pt>
                <c:pt idx="100">
                  <c:v>1.4850000000000001</c:v>
                </c:pt>
                <c:pt idx="101">
                  <c:v>1.5229999999999999</c:v>
                </c:pt>
                <c:pt idx="102">
                  <c:v>1.5509999999999999</c:v>
                </c:pt>
                <c:pt idx="103">
                  <c:v>1.583</c:v>
                </c:pt>
                <c:pt idx="104">
                  <c:v>1.6240000000000001</c:v>
                </c:pt>
                <c:pt idx="105">
                  <c:v>1.659</c:v>
                </c:pt>
                <c:pt idx="106">
                  <c:v>1.702</c:v>
                </c:pt>
                <c:pt idx="107">
                  <c:v>1.746</c:v>
                </c:pt>
                <c:pt idx="108">
                  <c:v>1.7849999999999999</c:v>
                </c:pt>
                <c:pt idx="109">
                  <c:v>1.833</c:v>
                </c:pt>
                <c:pt idx="110">
                  <c:v>1.88</c:v>
                </c:pt>
                <c:pt idx="111">
                  <c:v>1.9219999999999999</c:v>
                </c:pt>
                <c:pt idx="112">
                  <c:v>1.9750000000000001</c:v>
                </c:pt>
                <c:pt idx="113">
                  <c:v>2.024</c:v>
                </c:pt>
                <c:pt idx="114">
                  <c:v>2.081</c:v>
                </c:pt>
                <c:pt idx="115">
                  <c:v>2.137</c:v>
                </c:pt>
                <c:pt idx="116">
                  <c:v>2.1909999999999998</c:v>
                </c:pt>
                <c:pt idx="117">
                  <c:v>2.254</c:v>
                </c:pt>
                <c:pt idx="118">
                  <c:v>2.31</c:v>
                </c:pt>
                <c:pt idx="119">
                  <c:v>2.3820000000000001</c:v>
                </c:pt>
                <c:pt idx="120">
                  <c:v>2.448</c:v>
                </c:pt>
                <c:pt idx="121">
                  <c:v>2.524</c:v>
                </c:pt>
                <c:pt idx="122">
                  <c:v>2.5990000000000002</c:v>
                </c:pt>
                <c:pt idx="123">
                  <c:v>2.68</c:v>
                </c:pt>
                <c:pt idx="124">
                  <c:v>2.762</c:v>
                </c:pt>
                <c:pt idx="125">
                  <c:v>2.8420000000000001</c:v>
                </c:pt>
                <c:pt idx="126">
                  <c:v>2.94</c:v>
                </c:pt>
                <c:pt idx="127">
                  <c:v>3.03</c:v>
                </c:pt>
                <c:pt idx="128">
                  <c:v>3.1259999999999999</c:v>
                </c:pt>
                <c:pt idx="129">
                  <c:v>3.2250000000000001</c:v>
                </c:pt>
                <c:pt idx="130">
                  <c:v>3.3370000000000002</c:v>
                </c:pt>
                <c:pt idx="131">
                  <c:v>3.4420000000000002</c:v>
                </c:pt>
                <c:pt idx="132">
                  <c:v>3.5649999999999999</c:v>
                </c:pt>
                <c:pt idx="133">
                  <c:v>3.6850000000000001</c:v>
                </c:pt>
                <c:pt idx="134">
                  <c:v>3.8159999999999998</c:v>
                </c:pt>
                <c:pt idx="135">
                  <c:v>3.944</c:v>
                </c:pt>
                <c:pt idx="136">
                  <c:v>4.0890000000000004</c:v>
                </c:pt>
                <c:pt idx="137">
                  <c:v>4.2309999999999999</c:v>
                </c:pt>
                <c:pt idx="138">
                  <c:v>4.3840000000000003</c:v>
                </c:pt>
                <c:pt idx="139">
                  <c:v>4.5439999999999996</c:v>
                </c:pt>
                <c:pt idx="140">
                  <c:v>4.7149999999999999</c:v>
                </c:pt>
                <c:pt idx="141">
                  <c:v>4.8869999999999996</c:v>
                </c:pt>
                <c:pt idx="142">
                  <c:v>5.0709999999999997</c:v>
                </c:pt>
                <c:pt idx="143">
                  <c:v>5.2670000000000003</c:v>
                </c:pt>
                <c:pt idx="144">
                  <c:v>5.4640000000000004</c:v>
                </c:pt>
                <c:pt idx="145">
                  <c:v>5.6790000000000003</c:v>
                </c:pt>
                <c:pt idx="146">
                  <c:v>5.899</c:v>
                </c:pt>
                <c:pt idx="147">
                  <c:v>6.13</c:v>
                </c:pt>
                <c:pt idx="148">
                  <c:v>6.37</c:v>
                </c:pt>
                <c:pt idx="149">
                  <c:v>6.6189999999999998</c:v>
                </c:pt>
                <c:pt idx="150">
                  <c:v>6.88</c:v>
                </c:pt>
                <c:pt idx="151">
                  <c:v>7.1459999999999999</c:v>
                </c:pt>
                <c:pt idx="152">
                  <c:v>7.4269999999999996</c:v>
                </c:pt>
                <c:pt idx="153">
                  <c:v>7.7140000000000004</c:v>
                </c:pt>
                <c:pt idx="154">
                  <c:v>8.0169999999999995</c:v>
                </c:pt>
                <c:pt idx="155">
                  <c:v>8.3279999999999994</c:v>
                </c:pt>
                <c:pt idx="156">
                  <c:v>8.6449999999999996</c:v>
                </c:pt>
                <c:pt idx="157">
                  <c:v>8.9770000000000003</c:v>
                </c:pt>
                <c:pt idx="158">
                  <c:v>9.3130000000000006</c:v>
                </c:pt>
                <c:pt idx="159">
                  <c:v>9.6530000000000005</c:v>
                </c:pt>
                <c:pt idx="160">
                  <c:v>10.003</c:v>
                </c:pt>
                <c:pt idx="161">
                  <c:v>10.355</c:v>
                </c:pt>
                <c:pt idx="162">
                  <c:v>10.718</c:v>
                </c:pt>
                <c:pt idx="163">
                  <c:v>11.077</c:v>
                </c:pt>
                <c:pt idx="164">
                  <c:v>11.436999999999999</c:v>
                </c:pt>
                <c:pt idx="165">
                  <c:v>11.795</c:v>
                </c:pt>
                <c:pt idx="166">
                  <c:v>12.141</c:v>
                </c:pt>
                <c:pt idx="167">
                  <c:v>12.491</c:v>
                </c:pt>
                <c:pt idx="168">
                  <c:v>12.824999999999999</c:v>
                </c:pt>
                <c:pt idx="169">
                  <c:v>13.154</c:v>
                </c:pt>
                <c:pt idx="170">
                  <c:v>13.46</c:v>
                </c:pt>
                <c:pt idx="171">
                  <c:v>13.759</c:v>
                </c:pt>
                <c:pt idx="172">
                  <c:v>14.048</c:v>
                </c:pt>
                <c:pt idx="173">
                  <c:v>14.32</c:v>
                </c:pt>
                <c:pt idx="174">
                  <c:v>14.622999999999999</c:v>
                </c:pt>
                <c:pt idx="175">
                  <c:v>14.952</c:v>
                </c:pt>
                <c:pt idx="176">
                  <c:v>15.381</c:v>
                </c:pt>
                <c:pt idx="177">
                  <c:v>15.938000000000001</c:v>
                </c:pt>
                <c:pt idx="178">
                  <c:v>16.713999999999999</c:v>
                </c:pt>
                <c:pt idx="179">
                  <c:v>17.765000000000001</c:v>
                </c:pt>
                <c:pt idx="180">
                  <c:v>19.213000000000001</c:v>
                </c:pt>
                <c:pt idx="181">
                  <c:v>21.045999999999999</c:v>
                </c:pt>
                <c:pt idx="182">
                  <c:v>23.308</c:v>
                </c:pt>
                <c:pt idx="183">
                  <c:v>25.888999999999999</c:v>
                </c:pt>
                <c:pt idx="184">
                  <c:v>28.599</c:v>
                </c:pt>
                <c:pt idx="185">
                  <c:v>31.268999999999998</c:v>
                </c:pt>
                <c:pt idx="186">
                  <c:v>33.700000000000003</c:v>
                </c:pt>
                <c:pt idx="187">
                  <c:v>35.802999999999997</c:v>
                </c:pt>
                <c:pt idx="188">
                  <c:v>37.470999999999997</c:v>
                </c:pt>
                <c:pt idx="189">
                  <c:v>38.683999999999997</c:v>
                </c:pt>
                <c:pt idx="190">
                  <c:v>39.484999999999999</c:v>
                </c:pt>
                <c:pt idx="191">
                  <c:v>39.909999999999997</c:v>
                </c:pt>
                <c:pt idx="192">
                  <c:v>40.017000000000003</c:v>
                </c:pt>
                <c:pt idx="193">
                  <c:v>39.859000000000002</c:v>
                </c:pt>
                <c:pt idx="194">
                  <c:v>39.466999999999999</c:v>
                </c:pt>
                <c:pt idx="195">
                  <c:v>38.892000000000003</c:v>
                </c:pt>
                <c:pt idx="196">
                  <c:v>38.158999999999999</c:v>
                </c:pt>
                <c:pt idx="197">
                  <c:v>37.304000000000002</c:v>
                </c:pt>
                <c:pt idx="198">
                  <c:v>36.350999999999999</c:v>
                </c:pt>
                <c:pt idx="199">
                  <c:v>35.332000000000001</c:v>
                </c:pt>
                <c:pt idx="200">
                  <c:v>34.277000000000001</c:v>
                </c:pt>
                <c:pt idx="201">
                  <c:v>33.186999999999998</c:v>
                </c:pt>
                <c:pt idx="202">
                  <c:v>32.07</c:v>
                </c:pt>
                <c:pt idx="203">
                  <c:v>30.969000000000001</c:v>
                </c:pt>
                <c:pt idx="204">
                  <c:v>29.867000000000001</c:v>
                </c:pt>
                <c:pt idx="205">
                  <c:v>28.766999999999999</c:v>
                </c:pt>
                <c:pt idx="206">
                  <c:v>27.693000000000001</c:v>
                </c:pt>
                <c:pt idx="207">
                  <c:v>26.652000000000001</c:v>
                </c:pt>
                <c:pt idx="208">
                  <c:v>25.65</c:v>
                </c:pt>
                <c:pt idx="209">
                  <c:v>24.678000000000001</c:v>
                </c:pt>
                <c:pt idx="210">
                  <c:v>23.722999999999999</c:v>
                </c:pt>
                <c:pt idx="211">
                  <c:v>22.800999999999998</c:v>
                </c:pt>
                <c:pt idx="212">
                  <c:v>21.94</c:v>
                </c:pt>
                <c:pt idx="213">
                  <c:v>21.109000000000002</c:v>
                </c:pt>
                <c:pt idx="214">
                  <c:v>20.309000000000001</c:v>
                </c:pt>
                <c:pt idx="215">
                  <c:v>19.548999999999999</c:v>
                </c:pt>
                <c:pt idx="216">
                  <c:v>18.800999999999998</c:v>
                </c:pt>
                <c:pt idx="217">
                  <c:v>18.105</c:v>
                </c:pt>
                <c:pt idx="218">
                  <c:v>17.431000000000001</c:v>
                </c:pt>
                <c:pt idx="219">
                  <c:v>16.798999999999999</c:v>
                </c:pt>
                <c:pt idx="220">
                  <c:v>16.195</c:v>
                </c:pt>
                <c:pt idx="221">
                  <c:v>15.61</c:v>
                </c:pt>
                <c:pt idx="222">
                  <c:v>15.048</c:v>
                </c:pt>
                <c:pt idx="223">
                  <c:v>14.518000000000001</c:v>
                </c:pt>
                <c:pt idx="224">
                  <c:v>14.013999999999999</c:v>
                </c:pt>
                <c:pt idx="225">
                  <c:v>13.526999999999999</c:v>
                </c:pt>
                <c:pt idx="226">
                  <c:v>13.066000000000001</c:v>
                </c:pt>
                <c:pt idx="227">
                  <c:v>12.616</c:v>
                </c:pt>
                <c:pt idx="228">
                  <c:v>12.196</c:v>
                </c:pt>
                <c:pt idx="229">
                  <c:v>11.792999999999999</c:v>
                </c:pt>
                <c:pt idx="230">
                  <c:v>11.411</c:v>
                </c:pt>
                <c:pt idx="231">
                  <c:v>11.038</c:v>
                </c:pt>
                <c:pt idx="232">
                  <c:v>10.685</c:v>
                </c:pt>
                <c:pt idx="233">
                  <c:v>10.348000000000001</c:v>
                </c:pt>
                <c:pt idx="234">
                  <c:v>10.028</c:v>
                </c:pt>
                <c:pt idx="235">
                  <c:v>9.7210000000000001</c:v>
                </c:pt>
                <c:pt idx="236">
                  <c:v>9.4280000000000008</c:v>
                </c:pt>
                <c:pt idx="237">
                  <c:v>9.1479999999999997</c:v>
                </c:pt>
                <c:pt idx="238">
                  <c:v>8.8719999999999999</c:v>
                </c:pt>
                <c:pt idx="239">
                  <c:v>8.6140000000000008</c:v>
                </c:pt>
                <c:pt idx="240">
                  <c:v>8.3680000000000003</c:v>
                </c:pt>
                <c:pt idx="241">
                  <c:v>8.1359999999999992</c:v>
                </c:pt>
                <c:pt idx="242">
                  <c:v>7.9119999999999999</c:v>
                </c:pt>
                <c:pt idx="243">
                  <c:v>7.6970000000000001</c:v>
                </c:pt>
                <c:pt idx="244">
                  <c:v>7.4889999999999999</c:v>
                </c:pt>
                <c:pt idx="245">
                  <c:v>7.2889999999999997</c:v>
                </c:pt>
                <c:pt idx="246">
                  <c:v>7.1029999999999998</c:v>
                </c:pt>
                <c:pt idx="247">
                  <c:v>6.9219999999999997</c:v>
                </c:pt>
                <c:pt idx="248">
                  <c:v>6.7519999999999998</c:v>
                </c:pt>
                <c:pt idx="249">
                  <c:v>6.5860000000000003</c:v>
                </c:pt>
                <c:pt idx="250">
                  <c:v>6.4269999999999996</c:v>
                </c:pt>
                <c:pt idx="251">
                  <c:v>6.2690000000000001</c:v>
                </c:pt>
                <c:pt idx="252">
                  <c:v>6.1230000000000002</c:v>
                </c:pt>
                <c:pt idx="253">
                  <c:v>5.9820000000000002</c:v>
                </c:pt>
                <c:pt idx="254">
                  <c:v>5.8440000000000003</c:v>
                </c:pt>
                <c:pt idx="255">
                  <c:v>5.7130000000000001</c:v>
                </c:pt>
                <c:pt idx="256">
                  <c:v>5.5819999999999999</c:v>
                </c:pt>
                <c:pt idx="257">
                  <c:v>5.4619999999999997</c:v>
                </c:pt>
                <c:pt idx="258">
                  <c:v>5.3440000000000003</c:v>
                </c:pt>
                <c:pt idx="259">
                  <c:v>5.2329999999999997</c:v>
                </c:pt>
                <c:pt idx="260">
                  <c:v>5.125</c:v>
                </c:pt>
                <c:pt idx="261">
                  <c:v>5.016</c:v>
                </c:pt>
                <c:pt idx="262">
                  <c:v>4.9119999999999999</c:v>
                </c:pt>
                <c:pt idx="263">
                  <c:v>4.8019999999999996</c:v>
                </c:pt>
                <c:pt idx="264">
                  <c:v>4.7050000000000001</c:v>
                </c:pt>
                <c:pt idx="265">
                  <c:v>4.6029999999999998</c:v>
                </c:pt>
                <c:pt idx="266">
                  <c:v>4.4989999999999997</c:v>
                </c:pt>
                <c:pt idx="267">
                  <c:v>4.4029999999999996</c:v>
                </c:pt>
                <c:pt idx="268">
                  <c:v>4.3029999999999999</c:v>
                </c:pt>
                <c:pt idx="269">
                  <c:v>4.202</c:v>
                </c:pt>
                <c:pt idx="270">
                  <c:v>4.0880000000000001</c:v>
                </c:pt>
                <c:pt idx="271">
                  <c:v>3.984</c:v>
                </c:pt>
                <c:pt idx="272">
                  <c:v>3.875</c:v>
                </c:pt>
                <c:pt idx="273">
                  <c:v>3.7810000000000001</c:v>
                </c:pt>
                <c:pt idx="274">
                  <c:v>3.694</c:v>
                </c:pt>
                <c:pt idx="275">
                  <c:v>3.5960000000000001</c:v>
                </c:pt>
                <c:pt idx="276">
                  <c:v>3.5270000000000001</c:v>
                </c:pt>
                <c:pt idx="277">
                  <c:v>3.4369999999999998</c:v>
                </c:pt>
                <c:pt idx="278">
                  <c:v>3.3660000000000001</c:v>
                </c:pt>
                <c:pt idx="279">
                  <c:v>3.2909999999999999</c:v>
                </c:pt>
                <c:pt idx="280">
                  <c:v>3.214</c:v>
                </c:pt>
                <c:pt idx="281">
                  <c:v>3.1509999999999998</c:v>
                </c:pt>
                <c:pt idx="282">
                  <c:v>3.07</c:v>
                </c:pt>
                <c:pt idx="283">
                  <c:v>3.0139999999999998</c:v>
                </c:pt>
                <c:pt idx="284">
                  <c:v>2.948</c:v>
                </c:pt>
                <c:pt idx="285">
                  <c:v>2.8769999999999998</c:v>
                </c:pt>
                <c:pt idx="286">
                  <c:v>2.8130000000000002</c:v>
                </c:pt>
                <c:pt idx="287">
                  <c:v>2.7469999999999999</c:v>
                </c:pt>
                <c:pt idx="288">
                  <c:v>2.6720000000000002</c:v>
                </c:pt>
                <c:pt idx="289">
                  <c:v>2.601</c:v>
                </c:pt>
                <c:pt idx="290">
                  <c:v>2.52</c:v>
                </c:pt>
                <c:pt idx="291">
                  <c:v>2.4329999999999998</c:v>
                </c:pt>
                <c:pt idx="292">
                  <c:v>2.35</c:v>
                </c:pt>
                <c:pt idx="293">
                  <c:v>2.25</c:v>
                </c:pt>
                <c:pt idx="294">
                  <c:v>2.1659999999999999</c:v>
                </c:pt>
                <c:pt idx="295">
                  <c:v>2.069</c:v>
                </c:pt>
                <c:pt idx="296">
                  <c:v>1.9690000000000001</c:v>
                </c:pt>
                <c:pt idx="297">
                  <c:v>1.8779999999999999</c:v>
                </c:pt>
                <c:pt idx="298">
                  <c:v>1.786</c:v>
                </c:pt>
                <c:pt idx="299">
                  <c:v>1.6839999999999999</c:v>
                </c:pt>
                <c:pt idx="300">
                  <c:v>1.5940000000000001</c:v>
                </c:pt>
                <c:pt idx="301">
                  <c:v>1.508</c:v>
                </c:pt>
                <c:pt idx="302">
                  <c:v>1.42</c:v>
                </c:pt>
                <c:pt idx="303">
                  <c:v>1.335</c:v>
                </c:pt>
                <c:pt idx="304">
                  <c:v>1.2569999999999999</c:v>
                </c:pt>
                <c:pt idx="305">
                  <c:v>1.1839999999999999</c:v>
                </c:pt>
                <c:pt idx="306">
                  <c:v>1.125</c:v>
                </c:pt>
                <c:pt idx="307">
                  <c:v>1.085</c:v>
                </c:pt>
                <c:pt idx="308">
                  <c:v>1.0409999999999999</c:v>
                </c:pt>
                <c:pt idx="309">
                  <c:v>1.0029999999999999</c:v>
                </c:pt>
                <c:pt idx="310">
                  <c:v>0.97799999999999998</c:v>
                </c:pt>
                <c:pt idx="311">
                  <c:v>0.96</c:v>
                </c:pt>
                <c:pt idx="312">
                  <c:v>0.94299999999999995</c:v>
                </c:pt>
                <c:pt idx="313">
                  <c:v>0.93200000000000005</c:v>
                </c:pt>
                <c:pt idx="314">
                  <c:v>0.93200000000000005</c:v>
                </c:pt>
                <c:pt idx="315">
                  <c:v>0.93300000000000005</c:v>
                </c:pt>
                <c:pt idx="316">
                  <c:v>0.93400000000000005</c:v>
                </c:pt>
                <c:pt idx="317">
                  <c:v>0.94099999999999995</c:v>
                </c:pt>
                <c:pt idx="318">
                  <c:v>0.94299999999999995</c:v>
                </c:pt>
                <c:pt idx="319">
                  <c:v>0.95</c:v>
                </c:pt>
                <c:pt idx="320">
                  <c:v>0.95299999999999996</c:v>
                </c:pt>
                <c:pt idx="321">
                  <c:v>0.95799999999999996</c:v>
                </c:pt>
                <c:pt idx="322">
                  <c:v>0.95599999999999996</c:v>
                </c:pt>
                <c:pt idx="323">
                  <c:v>0.96299999999999997</c:v>
                </c:pt>
                <c:pt idx="324">
                  <c:v>0.97399999999999998</c:v>
                </c:pt>
                <c:pt idx="325">
                  <c:v>0.98299999999999998</c:v>
                </c:pt>
                <c:pt idx="326">
                  <c:v>1</c:v>
                </c:pt>
                <c:pt idx="327">
                  <c:v>1.002</c:v>
                </c:pt>
                <c:pt idx="328">
                  <c:v>0.998</c:v>
                </c:pt>
                <c:pt idx="329">
                  <c:v>1.004</c:v>
                </c:pt>
                <c:pt idx="330">
                  <c:v>0.998</c:v>
                </c:pt>
                <c:pt idx="331">
                  <c:v>0.995</c:v>
                </c:pt>
                <c:pt idx="332">
                  <c:v>0.99099999999999999</c:v>
                </c:pt>
                <c:pt idx="333">
                  <c:v>0.98699999999999999</c:v>
                </c:pt>
                <c:pt idx="334">
                  <c:v>0.98499999999999999</c:v>
                </c:pt>
                <c:pt idx="335">
                  <c:v>0.97599999999999998</c:v>
                </c:pt>
                <c:pt idx="336">
                  <c:v>0.97199999999999998</c:v>
                </c:pt>
                <c:pt idx="337">
                  <c:v>0.96799999999999997</c:v>
                </c:pt>
                <c:pt idx="338">
                  <c:v>0.96199999999999997</c:v>
                </c:pt>
                <c:pt idx="339">
                  <c:v>0.95899999999999996</c:v>
                </c:pt>
                <c:pt idx="340">
                  <c:v>0.95599999999999996</c:v>
                </c:pt>
                <c:pt idx="341">
                  <c:v>0.95499999999999996</c:v>
                </c:pt>
                <c:pt idx="342">
                  <c:v>0.95399999999999996</c:v>
                </c:pt>
                <c:pt idx="343">
                  <c:v>0.95099999999999996</c:v>
                </c:pt>
                <c:pt idx="344">
                  <c:v>0.94899999999999995</c:v>
                </c:pt>
                <c:pt idx="345">
                  <c:v>0.94699999999999995</c:v>
                </c:pt>
                <c:pt idx="346">
                  <c:v>0.95199999999999996</c:v>
                </c:pt>
                <c:pt idx="347">
                  <c:v>0.95299999999999996</c:v>
                </c:pt>
                <c:pt idx="348">
                  <c:v>0.95499999999999996</c:v>
                </c:pt>
                <c:pt idx="349">
                  <c:v>0.95299999999999996</c:v>
                </c:pt>
                <c:pt idx="350">
                  <c:v>0.95199999999999996</c:v>
                </c:pt>
                <c:pt idx="351">
                  <c:v>0.95</c:v>
                </c:pt>
                <c:pt idx="352">
                  <c:v>0.94699999999999995</c:v>
                </c:pt>
                <c:pt idx="353">
                  <c:v>0.94699999999999995</c:v>
                </c:pt>
                <c:pt idx="354">
                  <c:v>0.94499999999999995</c:v>
                </c:pt>
                <c:pt idx="355">
                  <c:v>0.94199999999999995</c:v>
                </c:pt>
                <c:pt idx="356">
                  <c:v>0.93500000000000005</c:v>
                </c:pt>
                <c:pt idx="357">
                  <c:v>0.93500000000000005</c:v>
                </c:pt>
                <c:pt idx="358">
                  <c:v>0.93200000000000005</c:v>
                </c:pt>
                <c:pt idx="359">
                  <c:v>0.92800000000000005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7D52-4B9F-8FFC-13623648BBBF}"/>
            </c:ext>
          </c:extLst>
        </c:ser>
        <c:ser>
          <c:idx val="0"/>
          <c:order val="1"/>
          <c:tx>
            <c:v>3500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pressure'!$D$3:$D$362</c:f>
              <c:numCache>
                <c:formatCode>General</c:formatCode>
                <c:ptCount val="360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</c:numCache>
            </c:numRef>
          </c:xVal>
          <c:yVal>
            <c:numRef>
              <c:f>'Full load - Cylinder pressure'!$P$3:$P$362</c:f>
              <c:numCache>
                <c:formatCode>General</c:formatCode>
                <c:ptCount val="360"/>
                <c:pt idx="0">
                  <c:v>0.91200000000000003</c:v>
                </c:pt>
                <c:pt idx="1">
                  <c:v>0.91200000000000003</c:v>
                </c:pt>
                <c:pt idx="2">
                  <c:v>0.91</c:v>
                </c:pt>
                <c:pt idx="3">
                  <c:v>0.91700000000000004</c:v>
                </c:pt>
                <c:pt idx="4">
                  <c:v>0.92</c:v>
                </c:pt>
                <c:pt idx="5">
                  <c:v>0.92900000000000005</c:v>
                </c:pt>
                <c:pt idx="6">
                  <c:v>0.92900000000000005</c:v>
                </c:pt>
                <c:pt idx="7">
                  <c:v>0.93700000000000006</c:v>
                </c:pt>
                <c:pt idx="8">
                  <c:v>0.94099999999999995</c:v>
                </c:pt>
                <c:pt idx="9">
                  <c:v>0.94299999999999995</c:v>
                </c:pt>
                <c:pt idx="10">
                  <c:v>0.94799999999999995</c:v>
                </c:pt>
                <c:pt idx="11">
                  <c:v>0.95699999999999996</c:v>
                </c:pt>
                <c:pt idx="12">
                  <c:v>0.96699999999999997</c:v>
                </c:pt>
                <c:pt idx="13">
                  <c:v>0.96699999999999997</c:v>
                </c:pt>
                <c:pt idx="14">
                  <c:v>0.96799999999999997</c:v>
                </c:pt>
                <c:pt idx="15">
                  <c:v>0.96299999999999997</c:v>
                </c:pt>
                <c:pt idx="16">
                  <c:v>0.96399999999999997</c:v>
                </c:pt>
                <c:pt idx="17">
                  <c:v>0.96199999999999997</c:v>
                </c:pt>
                <c:pt idx="18">
                  <c:v>0.95799999999999996</c:v>
                </c:pt>
                <c:pt idx="19">
                  <c:v>0.95199999999999996</c:v>
                </c:pt>
                <c:pt idx="20">
                  <c:v>0.94499999999999995</c:v>
                </c:pt>
                <c:pt idx="21">
                  <c:v>0.94299999999999995</c:v>
                </c:pt>
                <c:pt idx="22">
                  <c:v>0.94399999999999995</c:v>
                </c:pt>
                <c:pt idx="23">
                  <c:v>0.94199999999999995</c:v>
                </c:pt>
                <c:pt idx="24">
                  <c:v>0.93799999999999994</c:v>
                </c:pt>
                <c:pt idx="25">
                  <c:v>0.93300000000000005</c:v>
                </c:pt>
                <c:pt idx="26">
                  <c:v>0.93200000000000005</c:v>
                </c:pt>
                <c:pt idx="27">
                  <c:v>0.93500000000000005</c:v>
                </c:pt>
                <c:pt idx="28">
                  <c:v>0.92900000000000005</c:v>
                </c:pt>
                <c:pt idx="29">
                  <c:v>0.91600000000000004</c:v>
                </c:pt>
                <c:pt idx="30">
                  <c:v>0.90700000000000003</c:v>
                </c:pt>
                <c:pt idx="31">
                  <c:v>0.90200000000000002</c:v>
                </c:pt>
                <c:pt idx="32">
                  <c:v>0.89200000000000002</c:v>
                </c:pt>
                <c:pt idx="33">
                  <c:v>0.88700000000000001</c:v>
                </c:pt>
                <c:pt idx="34">
                  <c:v>0.88100000000000001</c:v>
                </c:pt>
                <c:pt idx="35">
                  <c:v>0.88400000000000001</c:v>
                </c:pt>
                <c:pt idx="36">
                  <c:v>0.88300000000000001</c:v>
                </c:pt>
                <c:pt idx="37">
                  <c:v>0.88100000000000001</c:v>
                </c:pt>
                <c:pt idx="38">
                  <c:v>0.88</c:v>
                </c:pt>
                <c:pt idx="39">
                  <c:v>0.88700000000000001</c:v>
                </c:pt>
                <c:pt idx="40">
                  <c:v>0.89400000000000002</c:v>
                </c:pt>
                <c:pt idx="41">
                  <c:v>0.90600000000000003</c:v>
                </c:pt>
                <c:pt idx="42">
                  <c:v>0.91200000000000003</c:v>
                </c:pt>
                <c:pt idx="43">
                  <c:v>0.91</c:v>
                </c:pt>
                <c:pt idx="44">
                  <c:v>0.92100000000000004</c:v>
                </c:pt>
                <c:pt idx="45">
                  <c:v>0.94099999999999995</c:v>
                </c:pt>
                <c:pt idx="46">
                  <c:v>0.94599999999999995</c:v>
                </c:pt>
                <c:pt idx="47">
                  <c:v>0.94699999999999995</c:v>
                </c:pt>
                <c:pt idx="48">
                  <c:v>0.95799999999999996</c:v>
                </c:pt>
                <c:pt idx="49">
                  <c:v>0.97299999999999998</c:v>
                </c:pt>
                <c:pt idx="50">
                  <c:v>0.98199999999999998</c:v>
                </c:pt>
                <c:pt idx="51">
                  <c:v>0.99099999999999999</c:v>
                </c:pt>
                <c:pt idx="52">
                  <c:v>1.0109999999999999</c:v>
                </c:pt>
                <c:pt idx="53">
                  <c:v>1.02</c:v>
                </c:pt>
                <c:pt idx="54">
                  <c:v>1.03</c:v>
                </c:pt>
                <c:pt idx="55">
                  <c:v>1.0349999999999999</c:v>
                </c:pt>
                <c:pt idx="56">
                  <c:v>1.042</c:v>
                </c:pt>
                <c:pt idx="57">
                  <c:v>1.0449999999999999</c:v>
                </c:pt>
                <c:pt idx="58">
                  <c:v>1.0449999999999999</c:v>
                </c:pt>
                <c:pt idx="59">
                  <c:v>1.046</c:v>
                </c:pt>
                <c:pt idx="60">
                  <c:v>1.048</c:v>
                </c:pt>
                <c:pt idx="61">
                  <c:v>1.054</c:v>
                </c:pt>
                <c:pt idx="62">
                  <c:v>1.0549999999999999</c:v>
                </c:pt>
                <c:pt idx="63">
                  <c:v>1.0649999999999999</c:v>
                </c:pt>
                <c:pt idx="64">
                  <c:v>1.075</c:v>
                </c:pt>
                <c:pt idx="65">
                  <c:v>1.08</c:v>
                </c:pt>
                <c:pt idx="66">
                  <c:v>1.08</c:v>
                </c:pt>
                <c:pt idx="67">
                  <c:v>1.0900000000000001</c:v>
                </c:pt>
                <c:pt idx="68">
                  <c:v>1.101</c:v>
                </c:pt>
                <c:pt idx="69">
                  <c:v>1.109</c:v>
                </c:pt>
                <c:pt idx="70">
                  <c:v>1.125</c:v>
                </c:pt>
                <c:pt idx="71">
                  <c:v>1.1419999999999999</c:v>
                </c:pt>
                <c:pt idx="72">
                  <c:v>1.153</c:v>
                </c:pt>
                <c:pt idx="73">
                  <c:v>1.1990000000000001</c:v>
                </c:pt>
                <c:pt idx="74">
                  <c:v>1.163</c:v>
                </c:pt>
                <c:pt idx="75">
                  <c:v>1.1739999999999999</c:v>
                </c:pt>
                <c:pt idx="76">
                  <c:v>1.1859999999999999</c:v>
                </c:pt>
                <c:pt idx="77">
                  <c:v>1.21</c:v>
                </c:pt>
                <c:pt idx="78">
                  <c:v>1.222</c:v>
                </c:pt>
                <c:pt idx="79">
                  <c:v>1.2390000000000001</c:v>
                </c:pt>
                <c:pt idx="80">
                  <c:v>1.2589999999999999</c:v>
                </c:pt>
                <c:pt idx="81">
                  <c:v>1.2729999999999999</c:v>
                </c:pt>
                <c:pt idx="82">
                  <c:v>1.29</c:v>
                </c:pt>
                <c:pt idx="83">
                  <c:v>1.3080000000000001</c:v>
                </c:pt>
                <c:pt idx="84">
                  <c:v>1.323</c:v>
                </c:pt>
                <c:pt idx="85">
                  <c:v>1.345</c:v>
                </c:pt>
                <c:pt idx="86">
                  <c:v>1.359</c:v>
                </c:pt>
                <c:pt idx="87">
                  <c:v>1.381</c:v>
                </c:pt>
                <c:pt idx="88">
                  <c:v>1.407</c:v>
                </c:pt>
                <c:pt idx="89">
                  <c:v>1.4350000000000001</c:v>
                </c:pt>
                <c:pt idx="90">
                  <c:v>1.448</c:v>
                </c:pt>
                <c:pt idx="91">
                  <c:v>1.476</c:v>
                </c:pt>
                <c:pt idx="92">
                  <c:v>1.4950000000000001</c:v>
                </c:pt>
                <c:pt idx="93">
                  <c:v>1.5209999999999999</c:v>
                </c:pt>
                <c:pt idx="94">
                  <c:v>1.5589999999999999</c:v>
                </c:pt>
                <c:pt idx="95">
                  <c:v>1.591</c:v>
                </c:pt>
                <c:pt idx="96">
                  <c:v>1.619</c:v>
                </c:pt>
                <c:pt idx="97">
                  <c:v>1.6479999999999999</c:v>
                </c:pt>
                <c:pt idx="98">
                  <c:v>1.681</c:v>
                </c:pt>
                <c:pt idx="99">
                  <c:v>1.7270000000000001</c:v>
                </c:pt>
                <c:pt idx="100">
                  <c:v>1.7529999999999999</c:v>
                </c:pt>
                <c:pt idx="101">
                  <c:v>1.786</c:v>
                </c:pt>
                <c:pt idx="102">
                  <c:v>1.831</c:v>
                </c:pt>
                <c:pt idx="103">
                  <c:v>1.877</c:v>
                </c:pt>
                <c:pt idx="104">
                  <c:v>1.919</c:v>
                </c:pt>
                <c:pt idx="105">
                  <c:v>1.96</c:v>
                </c:pt>
                <c:pt idx="106">
                  <c:v>2.0009999999999999</c:v>
                </c:pt>
                <c:pt idx="107">
                  <c:v>2.056</c:v>
                </c:pt>
                <c:pt idx="108">
                  <c:v>2.1150000000000002</c:v>
                </c:pt>
                <c:pt idx="109">
                  <c:v>2.1480000000000001</c:v>
                </c:pt>
                <c:pt idx="110">
                  <c:v>2.2090000000000001</c:v>
                </c:pt>
                <c:pt idx="111">
                  <c:v>2.274</c:v>
                </c:pt>
                <c:pt idx="112">
                  <c:v>2.3250000000000002</c:v>
                </c:pt>
                <c:pt idx="113">
                  <c:v>2.3780000000000001</c:v>
                </c:pt>
                <c:pt idx="114">
                  <c:v>2.4510000000000001</c:v>
                </c:pt>
                <c:pt idx="115">
                  <c:v>2.5169999999999999</c:v>
                </c:pt>
                <c:pt idx="116">
                  <c:v>2.5819999999999999</c:v>
                </c:pt>
                <c:pt idx="117">
                  <c:v>2.645</c:v>
                </c:pt>
                <c:pt idx="118">
                  <c:v>2.7320000000000002</c:v>
                </c:pt>
                <c:pt idx="119">
                  <c:v>2.8109999999999999</c:v>
                </c:pt>
                <c:pt idx="120">
                  <c:v>2.88</c:v>
                </c:pt>
                <c:pt idx="121">
                  <c:v>2.9780000000000002</c:v>
                </c:pt>
                <c:pt idx="122">
                  <c:v>3.0659999999999998</c:v>
                </c:pt>
                <c:pt idx="123">
                  <c:v>3.153</c:v>
                </c:pt>
                <c:pt idx="124">
                  <c:v>3.2549999999999999</c:v>
                </c:pt>
                <c:pt idx="125">
                  <c:v>3.3620000000000001</c:v>
                </c:pt>
                <c:pt idx="126">
                  <c:v>3.46</c:v>
                </c:pt>
                <c:pt idx="127">
                  <c:v>3.58</c:v>
                </c:pt>
                <c:pt idx="128">
                  <c:v>3.7010000000000001</c:v>
                </c:pt>
                <c:pt idx="129">
                  <c:v>3.8069999999999999</c:v>
                </c:pt>
                <c:pt idx="130">
                  <c:v>3.9489999999999998</c:v>
                </c:pt>
                <c:pt idx="131">
                  <c:v>4.0750000000000002</c:v>
                </c:pt>
                <c:pt idx="132">
                  <c:v>4.2149999999999999</c:v>
                </c:pt>
                <c:pt idx="133">
                  <c:v>4.3609999999999998</c:v>
                </c:pt>
                <c:pt idx="134">
                  <c:v>4.5179999999999998</c:v>
                </c:pt>
                <c:pt idx="135">
                  <c:v>4.6669999999999998</c:v>
                </c:pt>
                <c:pt idx="136">
                  <c:v>4.8490000000000002</c:v>
                </c:pt>
                <c:pt idx="137">
                  <c:v>5.0140000000000002</c:v>
                </c:pt>
                <c:pt idx="138">
                  <c:v>5.2080000000000002</c:v>
                </c:pt>
                <c:pt idx="139">
                  <c:v>5.4</c:v>
                </c:pt>
                <c:pt idx="140">
                  <c:v>5.5960000000000001</c:v>
                </c:pt>
                <c:pt idx="141">
                  <c:v>5.8109999999999999</c:v>
                </c:pt>
                <c:pt idx="142">
                  <c:v>6.0339999999999998</c:v>
                </c:pt>
                <c:pt idx="143">
                  <c:v>6.2590000000000003</c:v>
                </c:pt>
                <c:pt idx="144">
                  <c:v>6.5069999999999997</c:v>
                </c:pt>
                <c:pt idx="145">
                  <c:v>6.7469999999999999</c:v>
                </c:pt>
                <c:pt idx="146">
                  <c:v>7.0220000000000002</c:v>
                </c:pt>
                <c:pt idx="147">
                  <c:v>7.2949999999999999</c:v>
                </c:pt>
                <c:pt idx="148">
                  <c:v>7.5670000000000002</c:v>
                </c:pt>
                <c:pt idx="149">
                  <c:v>7.8730000000000002</c:v>
                </c:pt>
                <c:pt idx="150">
                  <c:v>8.1820000000000004</c:v>
                </c:pt>
                <c:pt idx="151">
                  <c:v>8.5150000000000006</c:v>
                </c:pt>
                <c:pt idx="152">
                  <c:v>8.84</c:v>
                </c:pt>
                <c:pt idx="153">
                  <c:v>9.1780000000000008</c:v>
                </c:pt>
                <c:pt idx="154">
                  <c:v>9.5470000000000006</c:v>
                </c:pt>
                <c:pt idx="155">
                  <c:v>9.9169999999999998</c:v>
                </c:pt>
                <c:pt idx="156">
                  <c:v>10.301</c:v>
                </c:pt>
                <c:pt idx="157">
                  <c:v>10.696999999999999</c:v>
                </c:pt>
                <c:pt idx="158">
                  <c:v>11.103</c:v>
                </c:pt>
                <c:pt idx="159">
                  <c:v>11.509</c:v>
                </c:pt>
                <c:pt idx="160">
                  <c:v>11.919</c:v>
                </c:pt>
                <c:pt idx="161">
                  <c:v>12.348000000000001</c:v>
                </c:pt>
                <c:pt idx="162">
                  <c:v>12.784000000000001</c:v>
                </c:pt>
                <c:pt idx="163">
                  <c:v>13.225</c:v>
                </c:pt>
                <c:pt idx="164">
                  <c:v>13.648</c:v>
                </c:pt>
                <c:pt idx="165">
                  <c:v>14.09</c:v>
                </c:pt>
                <c:pt idx="166">
                  <c:v>14.513999999999999</c:v>
                </c:pt>
                <c:pt idx="167">
                  <c:v>14.938000000000001</c:v>
                </c:pt>
                <c:pt idx="168">
                  <c:v>15.34</c:v>
                </c:pt>
                <c:pt idx="169">
                  <c:v>15.74</c:v>
                </c:pt>
                <c:pt idx="170">
                  <c:v>16.131</c:v>
                </c:pt>
                <c:pt idx="171">
                  <c:v>16.495999999999999</c:v>
                </c:pt>
                <c:pt idx="172">
                  <c:v>16.873000000000001</c:v>
                </c:pt>
                <c:pt idx="173">
                  <c:v>17.268000000000001</c:v>
                </c:pt>
                <c:pt idx="174">
                  <c:v>17.713000000000001</c:v>
                </c:pt>
                <c:pt idx="175">
                  <c:v>18.280999999999999</c:v>
                </c:pt>
                <c:pt idx="176">
                  <c:v>19.059000000000001</c:v>
                </c:pt>
                <c:pt idx="177">
                  <c:v>20.113</c:v>
                </c:pt>
                <c:pt idx="178">
                  <c:v>21.605</c:v>
                </c:pt>
                <c:pt idx="179">
                  <c:v>23.632000000000001</c:v>
                </c:pt>
                <c:pt idx="180">
                  <c:v>26.263999999999999</c:v>
                </c:pt>
                <c:pt idx="181">
                  <c:v>29.446000000000002</c:v>
                </c:pt>
                <c:pt idx="182">
                  <c:v>33.037999999999997</c:v>
                </c:pt>
                <c:pt idx="183">
                  <c:v>36.814</c:v>
                </c:pt>
                <c:pt idx="184">
                  <c:v>40.433</c:v>
                </c:pt>
                <c:pt idx="185">
                  <c:v>43.731000000000002</c:v>
                </c:pt>
                <c:pt idx="186">
                  <c:v>46.534999999999997</c:v>
                </c:pt>
                <c:pt idx="187">
                  <c:v>48.747</c:v>
                </c:pt>
                <c:pt idx="188">
                  <c:v>50.363999999999997</c:v>
                </c:pt>
                <c:pt idx="189">
                  <c:v>51.421999999999997</c:v>
                </c:pt>
                <c:pt idx="190">
                  <c:v>52.017000000000003</c:v>
                </c:pt>
                <c:pt idx="191">
                  <c:v>52.195</c:v>
                </c:pt>
                <c:pt idx="192">
                  <c:v>51.994</c:v>
                </c:pt>
                <c:pt idx="193">
                  <c:v>51.561</c:v>
                </c:pt>
                <c:pt idx="194">
                  <c:v>50.871000000000002</c:v>
                </c:pt>
                <c:pt idx="195">
                  <c:v>49.954000000000001</c:v>
                </c:pt>
                <c:pt idx="196">
                  <c:v>48.88</c:v>
                </c:pt>
                <c:pt idx="197">
                  <c:v>47.685000000000002</c:v>
                </c:pt>
                <c:pt idx="198">
                  <c:v>46.384</c:v>
                </c:pt>
                <c:pt idx="199">
                  <c:v>45.036999999999999</c:v>
                </c:pt>
                <c:pt idx="200">
                  <c:v>43.634999999999998</c:v>
                </c:pt>
                <c:pt idx="201">
                  <c:v>42.235999999999997</c:v>
                </c:pt>
                <c:pt idx="202">
                  <c:v>40.804000000000002</c:v>
                </c:pt>
                <c:pt idx="203">
                  <c:v>39.402000000000001</c:v>
                </c:pt>
                <c:pt idx="204">
                  <c:v>38.017000000000003</c:v>
                </c:pt>
                <c:pt idx="205">
                  <c:v>36.648000000000003</c:v>
                </c:pt>
                <c:pt idx="206">
                  <c:v>35.314</c:v>
                </c:pt>
                <c:pt idx="207">
                  <c:v>33.997</c:v>
                </c:pt>
                <c:pt idx="208">
                  <c:v>32.744</c:v>
                </c:pt>
                <c:pt idx="209">
                  <c:v>31.518999999999998</c:v>
                </c:pt>
                <c:pt idx="210">
                  <c:v>30.315000000000001</c:v>
                </c:pt>
                <c:pt idx="211">
                  <c:v>29.145</c:v>
                </c:pt>
                <c:pt idx="212">
                  <c:v>28.036000000000001</c:v>
                </c:pt>
                <c:pt idx="213">
                  <c:v>26.946000000000002</c:v>
                </c:pt>
                <c:pt idx="214">
                  <c:v>25.904</c:v>
                </c:pt>
                <c:pt idx="215">
                  <c:v>24.914999999999999</c:v>
                </c:pt>
                <c:pt idx="216">
                  <c:v>23.954999999999998</c:v>
                </c:pt>
                <c:pt idx="217">
                  <c:v>23.05</c:v>
                </c:pt>
                <c:pt idx="218">
                  <c:v>22.19</c:v>
                </c:pt>
                <c:pt idx="219">
                  <c:v>21.367999999999999</c:v>
                </c:pt>
                <c:pt idx="220">
                  <c:v>20.597000000000001</c:v>
                </c:pt>
                <c:pt idx="221">
                  <c:v>19.858000000000001</c:v>
                </c:pt>
                <c:pt idx="222">
                  <c:v>19.152000000000001</c:v>
                </c:pt>
                <c:pt idx="223">
                  <c:v>18.488</c:v>
                </c:pt>
                <c:pt idx="224">
                  <c:v>17.847999999999999</c:v>
                </c:pt>
                <c:pt idx="225">
                  <c:v>17.228000000000002</c:v>
                </c:pt>
                <c:pt idx="226">
                  <c:v>16.652000000000001</c:v>
                </c:pt>
                <c:pt idx="227">
                  <c:v>16.093</c:v>
                </c:pt>
                <c:pt idx="228">
                  <c:v>15.567</c:v>
                </c:pt>
                <c:pt idx="229">
                  <c:v>15.055999999999999</c:v>
                </c:pt>
                <c:pt idx="230">
                  <c:v>14.561999999999999</c:v>
                </c:pt>
                <c:pt idx="231">
                  <c:v>14.097</c:v>
                </c:pt>
                <c:pt idx="232">
                  <c:v>13.648999999999999</c:v>
                </c:pt>
                <c:pt idx="233">
                  <c:v>13.22</c:v>
                </c:pt>
                <c:pt idx="234">
                  <c:v>12.813000000000001</c:v>
                </c:pt>
                <c:pt idx="235">
                  <c:v>12.426</c:v>
                </c:pt>
                <c:pt idx="236">
                  <c:v>12.058</c:v>
                </c:pt>
                <c:pt idx="237">
                  <c:v>11.704000000000001</c:v>
                </c:pt>
                <c:pt idx="238">
                  <c:v>11.372</c:v>
                </c:pt>
                <c:pt idx="239">
                  <c:v>11.055999999999999</c:v>
                </c:pt>
                <c:pt idx="240">
                  <c:v>10.744999999999999</c:v>
                </c:pt>
                <c:pt idx="241">
                  <c:v>10.451000000000001</c:v>
                </c:pt>
                <c:pt idx="242">
                  <c:v>10.167999999999999</c:v>
                </c:pt>
                <c:pt idx="243">
                  <c:v>9.8930000000000007</c:v>
                </c:pt>
                <c:pt idx="244">
                  <c:v>9.6319999999999997</c:v>
                </c:pt>
                <c:pt idx="245">
                  <c:v>9.3810000000000002</c:v>
                </c:pt>
                <c:pt idx="246">
                  <c:v>9.1379999999999999</c:v>
                </c:pt>
                <c:pt idx="247">
                  <c:v>8.9019999999999992</c:v>
                </c:pt>
                <c:pt idx="248">
                  <c:v>8.6769999999999996</c:v>
                </c:pt>
                <c:pt idx="249">
                  <c:v>8.4580000000000002</c:v>
                </c:pt>
                <c:pt idx="250">
                  <c:v>8.2530000000000001</c:v>
                </c:pt>
                <c:pt idx="251">
                  <c:v>8.0570000000000004</c:v>
                </c:pt>
                <c:pt idx="252">
                  <c:v>7.8650000000000002</c:v>
                </c:pt>
                <c:pt idx="253">
                  <c:v>7.6840000000000002</c:v>
                </c:pt>
                <c:pt idx="254">
                  <c:v>7.5069999999999997</c:v>
                </c:pt>
                <c:pt idx="255">
                  <c:v>7.3360000000000003</c:v>
                </c:pt>
                <c:pt idx="256">
                  <c:v>7.173</c:v>
                </c:pt>
                <c:pt idx="257">
                  <c:v>7.0179999999999998</c:v>
                </c:pt>
                <c:pt idx="258">
                  <c:v>6.8620000000000001</c:v>
                </c:pt>
                <c:pt idx="259">
                  <c:v>6.7229999999999999</c:v>
                </c:pt>
                <c:pt idx="260">
                  <c:v>6.5830000000000002</c:v>
                </c:pt>
                <c:pt idx="261">
                  <c:v>6.4530000000000003</c:v>
                </c:pt>
                <c:pt idx="262">
                  <c:v>6.31</c:v>
                </c:pt>
                <c:pt idx="263">
                  <c:v>6.1740000000000004</c:v>
                </c:pt>
                <c:pt idx="264">
                  <c:v>6.0609999999999999</c:v>
                </c:pt>
                <c:pt idx="265">
                  <c:v>5.9269999999999996</c:v>
                </c:pt>
                <c:pt idx="266">
                  <c:v>5.7930000000000001</c:v>
                </c:pt>
                <c:pt idx="267">
                  <c:v>5.6760000000000002</c:v>
                </c:pt>
                <c:pt idx="268">
                  <c:v>5.5519999999999996</c:v>
                </c:pt>
                <c:pt idx="269">
                  <c:v>5.423</c:v>
                </c:pt>
                <c:pt idx="270">
                  <c:v>5.3109999999999999</c:v>
                </c:pt>
                <c:pt idx="271">
                  <c:v>5.1680000000000001</c:v>
                </c:pt>
                <c:pt idx="272">
                  <c:v>5.0419999999999998</c:v>
                </c:pt>
                <c:pt idx="273">
                  <c:v>4.931</c:v>
                </c:pt>
                <c:pt idx="274">
                  <c:v>4.8289999999999997</c:v>
                </c:pt>
                <c:pt idx="275">
                  <c:v>4.7240000000000002</c:v>
                </c:pt>
                <c:pt idx="276">
                  <c:v>4.6070000000000002</c:v>
                </c:pt>
                <c:pt idx="277">
                  <c:v>4.5369999999999999</c:v>
                </c:pt>
                <c:pt idx="278">
                  <c:v>4.4459999999999997</c:v>
                </c:pt>
                <c:pt idx="279">
                  <c:v>4.3280000000000003</c:v>
                </c:pt>
                <c:pt idx="280">
                  <c:v>4.2729999999999997</c:v>
                </c:pt>
                <c:pt idx="281">
                  <c:v>4.1790000000000003</c:v>
                </c:pt>
                <c:pt idx="282">
                  <c:v>4.0940000000000003</c:v>
                </c:pt>
                <c:pt idx="283">
                  <c:v>4.0129999999999999</c:v>
                </c:pt>
                <c:pt idx="284">
                  <c:v>3.9449999999999998</c:v>
                </c:pt>
                <c:pt idx="285">
                  <c:v>3.8570000000000002</c:v>
                </c:pt>
                <c:pt idx="286">
                  <c:v>3.7719999999999998</c:v>
                </c:pt>
                <c:pt idx="287">
                  <c:v>3.7080000000000002</c:v>
                </c:pt>
                <c:pt idx="288">
                  <c:v>3.6230000000000002</c:v>
                </c:pt>
                <c:pt idx="289">
                  <c:v>3.5249999999999999</c:v>
                </c:pt>
                <c:pt idx="290">
                  <c:v>3.4239999999999999</c:v>
                </c:pt>
                <c:pt idx="291">
                  <c:v>3.3380000000000001</c:v>
                </c:pt>
                <c:pt idx="292">
                  <c:v>3.2360000000000002</c:v>
                </c:pt>
                <c:pt idx="293">
                  <c:v>3.117</c:v>
                </c:pt>
                <c:pt idx="294">
                  <c:v>3.0310000000000001</c:v>
                </c:pt>
                <c:pt idx="295">
                  <c:v>2.9119999999999999</c:v>
                </c:pt>
                <c:pt idx="296">
                  <c:v>2.7989999999999999</c:v>
                </c:pt>
                <c:pt idx="297">
                  <c:v>2.6789999999999998</c:v>
                </c:pt>
                <c:pt idx="298">
                  <c:v>2.573</c:v>
                </c:pt>
                <c:pt idx="299">
                  <c:v>2.472</c:v>
                </c:pt>
                <c:pt idx="300">
                  <c:v>2.3540000000000001</c:v>
                </c:pt>
                <c:pt idx="301">
                  <c:v>2.2410000000000001</c:v>
                </c:pt>
                <c:pt idx="302">
                  <c:v>2.1429999999999998</c:v>
                </c:pt>
                <c:pt idx="303">
                  <c:v>2.0219999999999998</c:v>
                </c:pt>
                <c:pt idx="304">
                  <c:v>1.905</c:v>
                </c:pt>
                <c:pt idx="305">
                  <c:v>1.786</c:v>
                </c:pt>
                <c:pt idx="306">
                  <c:v>1.669</c:v>
                </c:pt>
                <c:pt idx="307">
                  <c:v>1.5640000000000001</c:v>
                </c:pt>
                <c:pt idx="308">
                  <c:v>1.454</c:v>
                </c:pt>
                <c:pt idx="309">
                  <c:v>1.3520000000000001</c:v>
                </c:pt>
                <c:pt idx="310">
                  <c:v>1.2689999999999999</c:v>
                </c:pt>
                <c:pt idx="311">
                  <c:v>1.198</c:v>
                </c:pt>
                <c:pt idx="312">
                  <c:v>1.145</c:v>
                </c:pt>
                <c:pt idx="313">
                  <c:v>1.0960000000000001</c:v>
                </c:pt>
                <c:pt idx="314">
                  <c:v>1.0640000000000001</c:v>
                </c:pt>
                <c:pt idx="315">
                  <c:v>1.0369999999999999</c:v>
                </c:pt>
                <c:pt idx="316">
                  <c:v>1.01</c:v>
                </c:pt>
                <c:pt idx="317">
                  <c:v>0.98799999999999999</c:v>
                </c:pt>
                <c:pt idx="318">
                  <c:v>0.96899999999999997</c:v>
                </c:pt>
                <c:pt idx="319">
                  <c:v>0.96199999999999997</c:v>
                </c:pt>
                <c:pt idx="320">
                  <c:v>0.95199999999999996</c:v>
                </c:pt>
                <c:pt idx="321">
                  <c:v>0.94599999999999995</c:v>
                </c:pt>
                <c:pt idx="322">
                  <c:v>0.94699999999999995</c:v>
                </c:pt>
                <c:pt idx="323">
                  <c:v>0.94499999999999995</c:v>
                </c:pt>
                <c:pt idx="324">
                  <c:v>0.95699999999999996</c:v>
                </c:pt>
                <c:pt idx="325">
                  <c:v>0.97599999999999998</c:v>
                </c:pt>
                <c:pt idx="326">
                  <c:v>0.99199999999999999</c:v>
                </c:pt>
                <c:pt idx="327">
                  <c:v>1.006</c:v>
                </c:pt>
                <c:pt idx="328">
                  <c:v>1.014</c:v>
                </c:pt>
                <c:pt idx="329">
                  <c:v>1.016</c:v>
                </c:pt>
                <c:pt idx="330">
                  <c:v>1.0089999999999999</c:v>
                </c:pt>
                <c:pt idx="331">
                  <c:v>1.012</c:v>
                </c:pt>
                <c:pt idx="332">
                  <c:v>1.0029999999999999</c:v>
                </c:pt>
                <c:pt idx="333">
                  <c:v>0.999</c:v>
                </c:pt>
                <c:pt idx="334">
                  <c:v>0.99399999999999999</c:v>
                </c:pt>
                <c:pt idx="335">
                  <c:v>0.99099999999999999</c:v>
                </c:pt>
                <c:pt idx="336">
                  <c:v>0.99</c:v>
                </c:pt>
                <c:pt idx="337">
                  <c:v>0.99199999999999999</c:v>
                </c:pt>
                <c:pt idx="338">
                  <c:v>1.0049999999999999</c:v>
                </c:pt>
                <c:pt idx="339">
                  <c:v>1.016</c:v>
                </c:pt>
                <c:pt idx="340">
                  <c:v>1.0169999999999999</c:v>
                </c:pt>
                <c:pt idx="341">
                  <c:v>1.0209999999999999</c:v>
                </c:pt>
                <c:pt idx="342">
                  <c:v>1.024</c:v>
                </c:pt>
                <c:pt idx="343">
                  <c:v>1.0289999999999999</c:v>
                </c:pt>
                <c:pt idx="344">
                  <c:v>1.0269999999999999</c:v>
                </c:pt>
                <c:pt idx="345">
                  <c:v>1.02</c:v>
                </c:pt>
                <c:pt idx="346">
                  <c:v>1.0129999999999999</c:v>
                </c:pt>
                <c:pt idx="347">
                  <c:v>1.004</c:v>
                </c:pt>
                <c:pt idx="348">
                  <c:v>0.996</c:v>
                </c:pt>
                <c:pt idx="349">
                  <c:v>0.98499999999999999</c:v>
                </c:pt>
                <c:pt idx="350">
                  <c:v>0.96899999999999997</c:v>
                </c:pt>
                <c:pt idx="351">
                  <c:v>0.95799999999999996</c:v>
                </c:pt>
                <c:pt idx="352">
                  <c:v>0.94599999999999995</c:v>
                </c:pt>
                <c:pt idx="353">
                  <c:v>0.93799999999999994</c:v>
                </c:pt>
                <c:pt idx="354">
                  <c:v>0.92800000000000005</c:v>
                </c:pt>
                <c:pt idx="355">
                  <c:v>0.92</c:v>
                </c:pt>
                <c:pt idx="356">
                  <c:v>0.91900000000000004</c:v>
                </c:pt>
                <c:pt idx="357">
                  <c:v>0.91400000000000003</c:v>
                </c:pt>
                <c:pt idx="358">
                  <c:v>0.91500000000000004</c:v>
                </c:pt>
                <c:pt idx="359">
                  <c:v>0.91400000000000003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7D52-4B9F-8FFC-13623648BBBF}"/>
            </c:ext>
          </c:extLst>
        </c:ser>
        <c:ser>
          <c:idx val="1"/>
          <c:order val="2"/>
          <c:tx>
            <c:v>4500 RPM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pressure'!$D$3:$D$362</c:f>
              <c:numCache>
                <c:formatCode>General</c:formatCode>
                <c:ptCount val="360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</c:numCache>
            </c:numRef>
          </c:xVal>
          <c:yVal>
            <c:numRef>
              <c:f>'Full load - Cylinder pressure'!$V$3:$V$362</c:f>
              <c:numCache>
                <c:formatCode>General</c:formatCode>
                <c:ptCount val="360"/>
                <c:pt idx="0">
                  <c:v>1.0369999999999999</c:v>
                </c:pt>
                <c:pt idx="1">
                  <c:v>1.0269999999999999</c:v>
                </c:pt>
                <c:pt idx="2">
                  <c:v>1.0129999999999999</c:v>
                </c:pt>
                <c:pt idx="3">
                  <c:v>1.002</c:v>
                </c:pt>
                <c:pt idx="4">
                  <c:v>0.99099999999999999</c:v>
                </c:pt>
                <c:pt idx="5">
                  <c:v>0.98</c:v>
                </c:pt>
                <c:pt idx="6">
                  <c:v>0.97399999999999998</c:v>
                </c:pt>
                <c:pt idx="7">
                  <c:v>0.96299999999999997</c:v>
                </c:pt>
                <c:pt idx="8">
                  <c:v>0.94899999999999995</c:v>
                </c:pt>
                <c:pt idx="9">
                  <c:v>0.94399999999999995</c:v>
                </c:pt>
                <c:pt idx="10">
                  <c:v>0.93899999999999995</c:v>
                </c:pt>
                <c:pt idx="11">
                  <c:v>0.93600000000000005</c:v>
                </c:pt>
                <c:pt idx="12">
                  <c:v>0.93</c:v>
                </c:pt>
                <c:pt idx="13">
                  <c:v>0.92500000000000004</c:v>
                </c:pt>
                <c:pt idx="14">
                  <c:v>0.91800000000000004</c:v>
                </c:pt>
                <c:pt idx="15">
                  <c:v>0.91400000000000003</c:v>
                </c:pt>
                <c:pt idx="16">
                  <c:v>0.90900000000000003</c:v>
                </c:pt>
                <c:pt idx="17">
                  <c:v>0.91400000000000003</c:v>
                </c:pt>
                <c:pt idx="18">
                  <c:v>0.90200000000000002</c:v>
                </c:pt>
                <c:pt idx="19">
                  <c:v>0.90400000000000003</c:v>
                </c:pt>
                <c:pt idx="20">
                  <c:v>0.90400000000000003</c:v>
                </c:pt>
                <c:pt idx="21">
                  <c:v>0.90800000000000003</c:v>
                </c:pt>
                <c:pt idx="22">
                  <c:v>0.91800000000000004</c:v>
                </c:pt>
                <c:pt idx="23">
                  <c:v>0.91900000000000004</c:v>
                </c:pt>
                <c:pt idx="24">
                  <c:v>0.92600000000000005</c:v>
                </c:pt>
                <c:pt idx="25">
                  <c:v>0.93600000000000005</c:v>
                </c:pt>
                <c:pt idx="26">
                  <c:v>0.94199999999999995</c:v>
                </c:pt>
                <c:pt idx="27">
                  <c:v>0.95099999999999996</c:v>
                </c:pt>
                <c:pt idx="28">
                  <c:v>0.95699999999999996</c:v>
                </c:pt>
                <c:pt idx="29">
                  <c:v>0.96899999999999997</c:v>
                </c:pt>
                <c:pt idx="30">
                  <c:v>0.97799999999999998</c:v>
                </c:pt>
                <c:pt idx="31">
                  <c:v>0.98699999999999999</c:v>
                </c:pt>
                <c:pt idx="32">
                  <c:v>1</c:v>
                </c:pt>
                <c:pt idx="33">
                  <c:v>1.008</c:v>
                </c:pt>
                <c:pt idx="34">
                  <c:v>1.01</c:v>
                </c:pt>
                <c:pt idx="35">
                  <c:v>1.0129999999999999</c:v>
                </c:pt>
                <c:pt idx="36">
                  <c:v>1.0129999999999999</c:v>
                </c:pt>
                <c:pt idx="37">
                  <c:v>1.016</c:v>
                </c:pt>
                <c:pt idx="38">
                  <c:v>1.01</c:v>
                </c:pt>
                <c:pt idx="39">
                  <c:v>1.012</c:v>
                </c:pt>
                <c:pt idx="40">
                  <c:v>1.014</c:v>
                </c:pt>
                <c:pt idx="41">
                  <c:v>1.012</c:v>
                </c:pt>
                <c:pt idx="42">
                  <c:v>1.0129999999999999</c:v>
                </c:pt>
                <c:pt idx="43">
                  <c:v>1.018</c:v>
                </c:pt>
                <c:pt idx="44">
                  <c:v>1.0209999999999999</c:v>
                </c:pt>
                <c:pt idx="45">
                  <c:v>1.024</c:v>
                </c:pt>
                <c:pt idx="46">
                  <c:v>1.0269999999999999</c:v>
                </c:pt>
                <c:pt idx="47">
                  <c:v>1.024</c:v>
                </c:pt>
                <c:pt idx="48">
                  <c:v>1.026</c:v>
                </c:pt>
                <c:pt idx="49">
                  <c:v>1.0289999999999999</c:v>
                </c:pt>
                <c:pt idx="50">
                  <c:v>1.028</c:v>
                </c:pt>
                <c:pt idx="51">
                  <c:v>1.0289999999999999</c:v>
                </c:pt>
                <c:pt idx="52">
                  <c:v>1.024</c:v>
                </c:pt>
                <c:pt idx="53">
                  <c:v>1.012</c:v>
                </c:pt>
                <c:pt idx="54">
                  <c:v>1.0089999999999999</c:v>
                </c:pt>
                <c:pt idx="55">
                  <c:v>1</c:v>
                </c:pt>
                <c:pt idx="56">
                  <c:v>0.998</c:v>
                </c:pt>
                <c:pt idx="57">
                  <c:v>0.998</c:v>
                </c:pt>
                <c:pt idx="58">
                  <c:v>0.997</c:v>
                </c:pt>
                <c:pt idx="59">
                  <c:v>0.996</c:v>
                </c:pt>
                <c:pt idx="60">
                  <c:v>1.0009999999999999</c:v>
                </c:pt>
                <c:pt idx="61">
                  <c:v>1</c:v>
                </c:pt>
                <c:pt idx="62">
                  <c:v>1.0049999999999999</c:v>
                </c:pt>
                <c:pt idx="63">
                  <c:v>1.0089999999999999</c:v>
                </c:pt>
                <c:pt idx="64">
                  <c:v>1.0089999999999999</c:v>
                </c:pt>
                <c:pt idx="65">
                  <c:v>1.01</c:v>
                </c:pt>
                <c:pt idx="66">
                  <c:v>1.0149999999999999</c:v>
                </c:pt>
                <c:pt idx="67">
                  <c:v>1.022</c:v>
                </c:pt>
                <c:pt idx="68">
                  <c:v>1.034</c:v>
                </c:pt>
                <c:pt idx="69">
                  <c:v>1.0429999999999999</c:v>
                </c:pt>
                <c:pt idx="70">
                  <c:v>1.046</c:v>
                </c:pt>
                <c:pt idx="71">
                  <c:v>1.042</c:v>
                </c:pt>
                <c:pt idx="72">
                  <c:v>1.052</c:v>
                </c:pt>
                <c:pt idx="73">
                  <c:v>1.03</c:v>
                </c:pt>
                <c:pt idx="74">
                  <c:v>1.0660000000000001</c:v>
                </c:pt>
                <c:pt idx="75">
                  <c:v>1.079</c:v>
                </c:pt>
                <c:pt idx="76">
                  <c:v>1.0629999999999999</c:v>
                </c:pt>
                <c:pt idx="77">
                  <c:v>1.123</c:v>
                </c:pt>
                <c:pt idx="78">
                  <c:v>1.115</c:v>
                </c:pt>
                <c:pt idx="79">
                  <c:v>1.155</c:v>
                </c:pt>
                <c:pt idx="80">
                  <c:v>1.161</c:v>
                </c:pt>
                <c:pt idx="81">
                  <c:v>1.1499999999999999</c:v>
                </c:pt>
                <c:pt idx="82">
                  <c:v>1.224</c:v>
                </c:pt>
                <c:pt idx="83">
                  <c:v>1.1910000000000001</c:v>
                </c:pt>
                <c:pt idx="84">
                  <c:v>1.246</c:v>
                </c:pt>
                <c:pt idx="85">
                  <c:v>1.252</c:v>
                </c:pt>
                <c:pt idx="86">
                  <c:v>1.272</c:v>
                </c:pt>
                <c:pt idx="87">
                  <c:v>1.2849999999999999</c:v>
                </c:pt>
                <c:pt idx="88">
                  <c:v>1.3260000000000001</c:v>
                </c:pt>
                <c:pt idx="89">
                  <c:v>1.3420000000000001</c:v>
                </c:pt>
                <c:pt idx="90">
                  <c:v>1.3680000000000001</c:v>
                </c:pt>
                <c:pt idx="91">
                  <c:v>1.3919999999999999</c:v>
                </c:pt>
                <c:pt idx="92">
                  <c:v>1.403</c:v>
                </c:pt>
                <c:pt idx="93">
                  <c:v>1.4379999999999999</c:v>
                </c:pt>
                <c:pt idx="94">
                  <c:v>1.4690000000000001</c:v>
                </c:pt>
                <c:pt idx="95">
                  <c:v>1.486</c:v>
                </c:pt>
                <c:pt idx="96">
                  <c:v>1.5129999999999999</c:v>
                </c:pt>
                <c:pt idx="97">
                  <c:v>1.5620000000000001</c:v>
                </c:pt>
                <c:pt idx="98">
                  <c:v>1.587</c:v>
                </c:pt>
                <c:pt idx="99">
                  <c:v>1.623</c:v>
                </c:pt>
                <c:pt idx="100">
                  <c:v>1.6479999999999999</c:v>
                </c:pt>
                <c:pt idx="101">
                  <c:v>1.673</c:v>
                </c:pt>
                <c:pt idx="102">
                  <c:v>1.7250000000000001</c:v>
                </c:pt>
                <c:pt idx="103">
                  <c:v>1.7609999999999999</c:v>
                </c:pt>
                <c:pt idx="104">
                  <c:v>1.8160000000000001</c:v>
                </c:pt>
                <c:pt idx="105">
                  <c:v>1.8420000000000001</c:v>
                </c:pt>
                <c:pt idx="106">
                  <c:v>1.883</c:v>
                </c:pt>
                <c:pt idx="107">
                  <c:v>1.931</c:v>
                </c:pt>
                <c:pt idx="108">
                  <c:v>1.9890000000000001</c:v>
                </c:pt>
                <c:pt idx="109">
                  <c:v>2.0249999999999999</c:v>
                </c:pt>
                <c:pt idx="110">
                  <c:v>2.077</c:v>
                </c:pt>
                <c:pt idx="111">
                  <c:v>2.1379999999999999</c:v>
                </c:pt>
                <c:pt idx="112">
                  <c:v>2.1789999999999998</c:v>
                </c:pt>
                <c:pt idx="113">
                  <c:v>2.2440000000000002</c:v>
                </c:pt>
                <c:pt idx="114">
                  <c:v>2.2970000000000002</c:v>
                </c:pt>
                <c:pt idx="115">
                  <c:v>2.3620000000000001</c:v>
                </c:pt>
                <c:pt idx="116">
                  <c:v>2.419</c:v>
                </c:pt>
                <c:pt idx="117">
                  <c:v>2.4940000000000002</c:v>
                </c:pt>
                <c:pt idx="118">
                  <c:v>2.569</c:v>
                </c:pt>
                <c:pt idx="119">
                  <c:v>2.6440000000000001</c:v>
                </c:pt>
                <c:pt idx="120">
                  <c:v>2.7080000000000002</c:v>
                </c:pt>
                <c:pt idx="121">
                  <c:v>2.798</c:v>
                </c:pt>
                <c:pt idx="122">
                  <c:v>2.8809999999999998</c:v>
                </c:pt>
                <c:pt idx="123">
                  <c:v>2.9740000000000002</c:v>
                </c:pt>
                <c:pt idx="124">
                  <c:v>3.0659999999999998</c:v>
                </c:pt>
                <c:pt idx="125">
                  <c:v>3.1560000000000001</c:v>
                </c:pt>
                <c:pt idx="126">
                  <c:v>3.2519999999999998</c:v>
                </c:pt>
                <c:pt idx="127">
                  <c:v>3.3620000000000001</c:v>
                </c:pt>
                <c:pt idx="128">
                  <c:v>3.472</c:v>
                </c:pt>
                <c:pt idx="129">
                  <c:v>3.577</c:v>
                </c:pt>
                <c:pt idx="130">
                  <c:v>3.7320000000000002</c:v>
                </c:pt>
                <c:pt idx="131">
                  <c:v>3.8380000000000001</c:v>
                </c:pt>
                <c:pt idx="132">
                  <c:v>3.9670000000000001</c:v>
                </c:pt>
                <c:pt idx="133">
                  <c:v>4.1079999999999997</c:v>
                </c:pt>
                <c:pt idx="134">
                  <c:v>4.2350000000000003</c:v>
                </c:pt>
                <c:pt idx="135">
                  <c:v>4.3979999999999997</c:v>
                </c:pt>
                <c:pt idx="136">
                  <c:v>4.5540000000000003</c:v>
                </c:pt>
                <c:pt idx="137">
                  <c:v>4.7160000000000002</c:v>
                </c:pt>
                <c:pt idx="138">
                  <c:v>4.9039999999999999</c:v>
                </c:pt>
                <c:pt idx="139">
                  <c:v>5.0490000000000004</c:v>
                </c:pt>
                <c:pt idx="140">
                  <c:v>5.2530000000000001</c:v>
                </c:pt>
                <c:pt idx="141">
                  <c:v>5.4489999999999998</c:v>
                </c:pt>
                <c:pt idx="142">
                  <c:v>5.673</c:v>
                </c:pt>
                <c:pt idx="143">
                  <c:v>5.883</c:v>
                </c:pt>
                <c:pt idx="144">
                  <c:v>6.1120000000000001</c:v>
                </c:pt>
                <c:pt idx="145">
                  <c:v>6.3479999999999999</c:v>
                </c:pt>
                <c:pt idx="146">
                  <c:v>6.593</c:v>
                </c:pt>
                <c:pt idx="147">
                  <c:v>6.8639999999999999</c:v>
                </c:pt>
                <c:pt idx="148">
                  <c:v>7.1639999999999997</c:v>
                </c:pt>
                <c:pt idx="149">
                  <c:v>7.4169999999999998</c:v>
                </c:pt>
                <c:pt idx="150">
                  <c:v>7.72</c:v>
                </c:pt>
                <c:pt idx="151">
                  <c:v>8.0229999999999997</c:v>
                </c:pt>
                <c:pt idx="152">
                  <c:v>8.3529999999999998</c:v>
                </c:pt>
                <c:pt idx="153">
                  <c:v>8.6709999999999994</c:v>
                </c:pt>
                <c:pt idx="154">
                  <c:v>9.0229999999999997</c:v>
                </c:pt>
                <c:pt idx="155">
                  <c:v>9.36</c:v>
                </c:pt>
                <c:pt idx="156">
                  <c:v>9.7040000000000006</c:v>
                </c:pt>
                <c:pt idx="157">
                  <c:v>10.090999999999999</c:v>
                </c:pt>
                <c:pt idx="158">
                  <c:v>10.484999999999999</c:v>
                </c:pt>
                <c:pt idx="159">
                  <c:v>10.878</c:v>
                </c:pt>
                <c:pt idx="160">
                  <c:v>11.301</c:v>
                </c:pt>
                <c:pt idx="161">
                  <c:v>11.664999999999999</c:v>
                </c:pt>
                <c:pt idx="162">
                  <c:v>12.066000000000001</c:v>
                </c:pt>
                <c:pt idx="163">
                  <c:v>12.5</c:v>
                </c:pt>
                <c:pt idx="164">
                  <c:v>12.951000000000001</c:v>
                </c:pt>
                <c:pt idx="165">
                  <c:v>13.351000000000001</c:v>
                </c:pt>
                <c:pt idx="166">
                  <c:v>13.74</c:v>
                </c:pt>
                <c:pt idx="167">
                  <c:v>14.151</c:v>
                </c:pt>
                <c:pt idx="168">
                  <c:v>14.539</c:v>
                </c:pt>
                <c:pt idx="169">
                  <c:v>14.929</c:v>
                </c:pt>
                <c:pt idx="170">
                  <c:v>15.275</c:v>
                </c:pt>
                <c:pt idx="171">
                  <c:v>15.631</c:v>
                </c:pt>
                <c:pt idx="172">
                  <c:v>15.996</c:v>
                </c:pt>
                <c:pt idx="173">
                  <c:v>16.414999999999999</c:v>
                </c:pt>
                <c:pt idx="174">
                  <c:v>16.867999999999999</c:v>
                </c:pt>
                <c:pt idx="175">
                  <c:v>17.385999999999999</c:v>
                </c:pt>
                <c:pt idx="176">
                  <c:v>18.087</c:v>
                </c:pt>
                <c:pt idx="177">
                  <c:v>19.044</c:v>
                </c:pt>
                <c:pt idx="178">
                  <c:v>20.273</c:v>
                </c:pt>
                <c:pt idx="179">
                  <c:v>21.811</c:v>
                </c:pt>
                <c:pt idx="180">
                  <c:v>23.856000000000002</c:v>
                </c:pt>
                <c:pt idx="181">
                  <c:v>26.332000000000001</c:v>
                </c:pt>
                <c:pt idx="182">
                  <c:v>29.143000000000001</c:v>
                </c:pt>
                <c:pt idx="183">
                  <c:v>32.311</c:v>
                </c:pt>
                <c:pt idx="184">
                  <c:v>35.621000000000002</c:v>
                </c:pt>
                <c:pt idx="185">
                  <c:v>38.786999999999999</c:v>
                </c:pt>
                <c:pt idx="186">
                  <c:v>41.652999999999999</c:v>
                </c:pt>
                <c:pt idx="187">
                  <c:v>44.046999999999997</c:v>
                </c:pt>
                <c:pt idx="188">
                  <c:v>45.988</c:v>
                </c:pt>
                <c:pt idx="189">
                  <c:v>47.466999999999999</c:v>
                </c:pt>
                <c:pt idx="190">
                  <c:v>48.393999999999998</c:v>
                </c:pt>
                <c:pt idx="191">
                  <c:v>48.99</c:v>
                </c:pt>
                <c:pt idx="192">
                  <c:v>49.174999999999997</c:v>
                </c:pt>
                <c:pt idx="193">
                  <c:v>49.037999999999997</c:v>
                </c:pt>
                <c:pt idx="194">
                  <c:v>48.654000000000003</c:v>
                </c:pt>
                <c:pt idx="195">
                  <c:v>47.991</c:v>
                </c:pt>
                <c:pt idx="196">
                  <c:v>47.215000000000003</c:v>
                </c:pt>
                <c:pt idx="197">
                  <c:v>46.213999999999999</c:v>
                </c:pt>
                <c:pt idx="198">
                  <c:v>45.094999999999999</c:v>
                </c:pt>
                <c:pt idx="199">
                  <c:v>43.926000000000002</c:v>
                </c:pt>
                <c:pt idx="200">
                  <c:v>42.624000000000002</c:v>
                </c:pt>
                <c:pt idx="201">
                  <c:v>41.334000000000003</c:v>
                </c:pt>
                <c:pt idx="202">
                  <c:v>40.01</c:v>
                </c:pt>
                <c:pt idx="203">
                  <c:v>38.689</c:v>
                </c:pt>
                <c:pt idx="204">
                  <c:v>37.393999999999998</c:v>
                </c:pt>
                <c:pt idx="205">
                  <c:v>36.076999999999998</c:v>
                </c:pt>
                <c:pt idx="206">
                  <c:v>34.783999999999999</c:v>
                </c:pt>
                <c:pt idx="207">
                  <c:v>33.518000000000001</c:v>
                </c:pt>
                <c:pt idx="208">
                  <c:v>32.293999999999997</c:v>
                </c:pt>
                <c:pt idx="209">
                  <c:v>31.088000000000001</c:v>
                </c:pt>
                <c:pt idx="210">
                  <c:v>29.94</c:v>
                </c:pt>
                <c:pt idx="211">
                  <c:v>28.795999999999999</c:v>
                </c:pt>
                <c:pt idx="212">
                  <c:v>27.745000000000001</c:v>
                </c:pt>
                <c:pt idx="213">
                  <c:v>26.725000000000001</c:v>
                </c:pt>
                <c:pt idx="214">
                  <c:v>25.722000000000001</c:v>
                </c:pt>
                <c:pt idx="215">
                  <c:v>24.786000000000001</c:v>
                </c:pt>
                <c:pt idx="216">
                  <c:v>23.864999999999998</c:v>
                </c:pt>
                <c:pt idx="217">
                  <c:v>22.978999999999999</c:v>
                </c:pt>
                <c:pt idx="218">
                  <c:v>22.137</c:v>
                </c:pt>
                <c:pt idx="219">
                  <c:v>21.341999999999999</c:v>
                </c:pt>
                <c:pt idx="220">
                  <c:v>20.562000000000001</c:v>
                </c:pt>
                <c:pt idx="221">
                  <c:v>19.823</c:v>
                </c:pt>
                <c:pt idx="222">
                  <c:v>19.111000000000001</c:v>
                </c:pt>
                <c:pt idx="223">
                  <c:v>18.425999999999998</c:v>
                </c:pt>
                <c:pt idx="224">
                  <c:v>17.773</c:v>
                </c:pt>
                <c:pt idx="225">
                  <c:v>17.155000000000001</c:v>
                </c:pt>
                <c:pt idx="226">
                  <c:v>16.553000000000001</c:v>
                </c:pt>
                <c:pt idx="227">
                  <c:v>15.988</c:v>
                </c:pt>
                <c:pt idx="228">
                  <c:v>15.46</c:v>
                </c:pt>
                <c:pt idx="229">
                  <c:v>14.943</c:v>
                </c:pt>
                <c:pt idx="230">
                  <c:v>14.454000000000001</c:v>
                </c:pt>
                <c:pt idx="231">
                  <c:v>13.999000000000001</c:v>
                </c:pt>
                <c:pt idx="232">
                  <c:v>13.555999999999999</c:v>
                </c:pt>
                <c:pt idx="233">
                  <c:v>13.127000000000001</c:v>
                </c:pt>
                <c:pt idx="234">
                  <c:v>12.728999999999999</c:v>
                </c:pt>
                <c:pt idx="235">
                  <c:v>12.348000000000001</c:v>
                </c:pt>
                <c:pt idx="236">
                  <c:v>11.974</c:v>
                </c:pt>
                <c:pt idx="237">
                  <c:v>11.624000000000001</c:v>
                </c:pt>
                <c:pt idx="238">
                  <c:v>11.295</c:v>
                </c:pt>
                <c:pt idx="239">
                  <c:v>10.975</c:v>
                </c:pt>
                <c:pt idx="240">
                  <c:v>10.666</c:v>
                </c:pt>
                <c:pt idx="241">
                  <c:v>10.379</c:v>
                </c:pt>
                <c:pt idx="242">
                  <c:v>10.102</c:v>
                </c:pt>
                <c:pt idx="243">
                  <c:v>9.8239999999999998</c:v>
                </c:pt>
                <c:pt idx="244">
                  <c:v>9.5619999999999994</c:v>
                </c:pt>
                <c:pt idx="245">
                  <c:v>9.3149999999999995</c:v>
                </c:pt>
                <c:pt idx="246">
                  <c:v>9.0719999999999992</c:v>
                </c:pt>
                <c:pt idx="247">
                  <c:v>8.8339999999999996</c:v>
                </c:pt>
                <c:pt idx="248">
                  <c:v>8.6159999999999997</c:v>
                </c:pt>
                <c:pt idx="249">
                  <c:v>8.4049999999999994</c:v>
                </c:pt>
                <c:pt idx="250">
                  <c:v>8.1969999999999992</c:v>
                </c:pt>
                <c:pt idx="251">
                  <c:v>8.0009999999999994</c:v>
                </c:pt>
                <c:pt idx="252">
                  <c:v>7.8179999999999996</c:v>
                </c:pt>
                <c:pt idx="253">
                  <c:v>7.6379999999999999</c:v>
                </c:pt>
                <c:pt idx="254">
                  <c:v>7.4610000000000003</c:v>
                </c:pt>
                <c:pt idx="255">
                  <c:v>7.2960000000000003</c:v>
                </c:pt>
                <c:pt idx="256">
                  <c:v>7.14</c:v>
                </c:pt>
                <c:pt idx="257">
                  <c:v>6.992</c:v>
                </c:pt>
                <c:pt idx="258">
                  <c:v>6.8390000000000004</c:v>
                </c:pt>
                <c:pt idx="259">
                  <c:v>6.7009999999999996</c:v>
                </c:pt>
                <c:pt idx="260">
                  <c:v>6.5670000000000002</c:v>
                </c:pt>
                <c:pt idx="261">
                  <c:v>6.4340000000000002</c:v>
                </c:pt>
                <c:pt idx="262">
                  <c:v>6.3019999999999996</c:v>
                </c:pt>
                <c:pt idx="263">
                  <c:v>6.1779999999999999</c:v>
                </c:pt>
                <c:pt idx="264">
                  <c:v>6.0490000000000004</c:v>
                </c:pt>
                <c:pt idx="265">
                  <c:v>5.93</c:v>
                </c:pt>
                <c:pt idx="266">
                  <c:v>5.806</c:v>
                </c:pt>
                <c:pt idx="267">
                  <c:v>5.6829999999999998</c:v>
                </c:pt>
                <c:pt idx="268">
                  <c:v>5.5780000000000003</c:v>
                </c:pt>
                <c:pt idx="269">
                  <c:v>5.4489999999999998</c:v>
                </c:pt>
                <c:pt idx="270">
                  <c:v>5.3310000000000004</c:v>
                </c:pt>
                <c:pt idx="271">
                  <c:v>5.2249999999999996</c:v>
                </c:pt>
                <c:pt idx="272">
                  <c:v>5.0990000000000002</c:v>
                </c:pt>
                <c:pt idx="273">
                  <c:v>4.9690000000000003</c:v>
                </c:pt>
                <c:pt idx="274">
                  <c:v>4.8620000000000001</c:v>
                </c:pt>
                <c:pt idx="275">
                  <c:v>4.7930000000000001</c:v>
                </c:pt>
                <c:pt idx="276">
                  <c:v>4.726</c:v>
                </c:pt>
                <c:pt idx="277">
                  <c:v>4.57</c:v>
                </c:pt>
                <c:pt idx="278">
                  <c:v>4.4779999999999998</c:v>
                </c:pt>
                <c:pt idx="279">
                  <c:v>4.4740000000000002</c:v>
                </c:pt>
                <c:pt idx="280">
                  <c:v>4.3410000000000002</c:v>
                </c:pt>
                <c:pt idx="281">
                  <c:v>4.2110000000000003</c:v>
                </c:pt>
                <c:pt idx="282">
                  <c:v>4.1740000000000004</c:v>
                </c:pt>
                <c:pt idx="283">
                  <c:v>4.1040000000000001</c:v>
                </c:pt>
                <c:pt idx="284">
                  <c:v>4.0339999999999998</c:v>
                </c:pt>
                <c:pt idx="285">
                  <c:v>3.9390000000000001</c:v>
                </c:pt>
                <c:pt idx="286">
                  <c:v>3.851</c:v>
                </c:pt>
                <c:pt idx="287">
                  <c:v>3.8250000000000002</c:v>
                </c:pt>
                <c:pt idx="288">
                  <c:v>3.746</c:v>
                </c:pt>
                <c:pt idx="289">
                  <c:v>3.62</c:v>
                </c:pt>
                <c:pt idx="290">
                  <c:v>3.52</c:v>
                </c:pt>
                <c:pt idx="291">
                  <c:v>3.4660000000000002</c:v>
                </c:pt>
                <c:pt idx="292">
                  <c:v>3.3679999999999999</c:v>
                </c:pt>
                <c:pt idx="293">
                  <c:v>3.2690000000000001</c:v>
                </c:pt>
                <c:pt idx="294">
                  <c:v>3.1520000000000001</c:v>
                </c:pt>
                <c:pt idx="295">
                  <c:v>3.0539999999999998</c:v>
                </c:pt>
                <c:pt idx="296">
                  <c:v>2.9790000000000001</c:v>
                </c:pt>
                <c:pt idx="297">
                  <c:v>2.8879999999999999</c:v>
                </c:pt>
                <c:pt idx="298">
                  <c:v>2.7589999999999999</c:v>
                </c:pt>
                <c:pt idx="299">
                  <c:v>2.657</c:v>
                </c:pt>
                <c:pt idx="300">
                  <c:v>2.5760000000000001</c:v>
                </c:pt>
                <c:pt idx="301">
                  <c:v>2.4740000000000002</c:v>
                </c:pt>
                <c:pt idx="302">
                  <c:v>2.3740000000000001</c:v>
                </c:pt>
                <c:pt idx="303">
                  <c:v>2.278</c:v>
                </c:pt>
                <c:pt idx="304">
                  <c:v>2.1560000000000001</c:v>
                </c:pt>
                <c:pt idx="305">
                  <c:v>2.0539999999999998</c:v>
                </c:pt>
                <c:pt idx="306">
                  <c:v>1.944</c:v>
                </c:pt>
                <c:pt idx="307">
                  <c:v>1.837</c:v>
                </c:pt>
                <c:pt idx="308">
                  <c:v>1.734</c:v>
                </c:pt>
                <c:pt idx="309">
                  <c:v>1.631</c:v>
                </c:pt>
                <c:pt idx="310">
                  <c:v>1.538</c:v>
                </c:pt>
                <c:pt idx="311">
                  <c:v>1.4510000000000001</c:v>
                </c:pt>
                <c:pt idx="312">
                  <c:v>1.367</c:v>
                </c:pt>
                <c:pt idx="313">
                  <c:v>1.3069999999999999</c:v>
                </c:pt>
                <c:pt idx="314">
                  <c:v>1.242</c:v>
                </c:pt>
                <c:pt idx="315">
                  <c:v>1.1879999999999999</c:v>
                </c:pt>
                <c:pt idx="316">
                  <c:v>1.1459999999999999</c:v>
                </c:pt>
                <c:pt idx="317">
                  <c:v>1.1180000000000001</c:v>
                </c:pt>
                <c:pt idx="318">
                  <c:v>1.097</c:v>
                </c:pt>
                <c:pt idx="319">
                  <c:v>1.079</c:v>
                </c:pt>
                <c:pt idx="320">
                  <c:v>1.056</c:v>
                </c:pt>
                <c:pt idx="321">
                  <c:v>1.032</c:v>
                </c:pt>
                <c:pt idx="322">
                  <c:v>1.016</c:v>
                </c:pt>
                <c:pt idx="323">
                  <c:v>1.0109999999999999</c:v>
                </c:pt>
                <c:pt idx="324">
                  <c:v>1.018</c:v>
                </c:pt>
                <c:pt idx="325">
                  <c:v>1.0109999999999999</c:v>
                </c:pt>
                <c:pt idx="326">
                  <c:v>1.0149999999999999</c:v>
                </c:pt>
                <c:pt idx="327">
                  <c:v>1.0149999999999999</c:v>
                </c:pt>
                <c:pt idx="328">
                  <c:v>1.016</c:v>
                </c:pt>
                <c:pt idx="329">
                  <c:v>1.024</c:v>
                </c:pt>
                <c:pt idx="330">
                  <c:v>1.036</c:v>
                </c:pt>
                <c:pt idx="331">
                  <c:v>1.06</c:v>
                </c:pt>
                <c:pt idx="332">
                  <c:v>1.0780000000000001</c:v>
                </c:pt>
                <c:pt idx="333">
                  <c:v>1.0960000000000001</c:v>
                </c:pt>
                <c:pt idx="334">
                  <c:v>1.103</c:v>
                </c:pt>
                <c:pt idx="335">
                  <c:v>1.1180000000000001</c:v>
                </c:pt>
                <c:pt idx="336">
                  <c:v>1.117</c:v>
                </c:pt>
                <c:pt idx="337">
                  <c:v>1.115</c:v>
                </c:pt>
                <c:pt idx="338">
                  <c:v>1.1100000000000001</c:v>
                </c:pt>
                <c:pt idx="339">
                  <c:v>1.1060000000000001</c:v>
                </c:pt>
                <c:pt idx="340">
                  <c:v>1.105</c:v>
                </c:pt>
                <c:pt idx="341">
                  <c:v>1.093</c:v>
                </c:pt>
                <c:pt idx="342">
                  <c:v>1.0840000000000001</c:v>
                </c:pt>
                <c:pt idx="343">
                  <c:v>1.0780000000000001</c:v>
                </c:pt>
                <c:pt idx="344">
                  <c:v>1.075</c:v>
                </c:pt>
                <c:pt idx="345">
                  <c:v>1.0649999999999999</c:v>
                </c:pt>
                <c:pt idx="346">
                  <c:v>1.0660000000000001</c:v>
                </c:pt>
                <c:pt idx="347">
                  <c:v>1.0669999999999999</c:v>
                </c:pt>
                <c:pt idx="348">
                  <c:v>1.069</c:v>
                </c:pt>
                <c:pt idx="349">
                  <c:v>1.0760000000000001</c:v>
                </c:pt>
                <c:pt idx="350">
                  <c:v>1.0820000000000001</c:v>
                </c:pt>
                <c:pt idx="351">
                  <c:v>1.083</c:v>
                </c:pt>
                <c:pt idx="352">
                  <c:v>1.0860000000000001</c:v>
                </c:pt>
                <c:pt idx="353">
                  <c:v>1.087</c:v>
                </c:pt>
                <c:pt idx="354">
                  <c:v>1.0860000000000001</c:v>
                </c:pt>
                <c:pt idx="355">
                  <c:v>1.081</c:v>
                </c:pt>
                <c:pt idx="356">
                  <c:v>1.0780000000000001</c:v>
                </c:pt>
                <c:pt idx="357">
                  <c:v>1.0720000000000001</c:v>
                </c:pt>
                <c:pt idx="358">
                  <c:v>1.06</c:v>
                </c:pt>
                <c:pt idx="359">
                  <c:v>1.044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7D52-4B9F-8FFC-13623648BBBF}"/>
            </c:ext>
          </c:extLst>
        </c:ser>
        <c:ser>
          <c:idx val="2"/>
          <c:order val="3"/>
          <c:tx>
            <c:v>5500 RPM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pressure'!$D$3:$D$362</c:f>
              <c:numCache>
                <c:formatCode>General</c:formatCode>
                <c:ptCount val="360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</c:numCache>
            </c:numRef>
          </c:xVal>
          <c:yVal>
            <c:numRef>
              <c:f>'Full load - Cylinder pressure'!$AB$3:$AB$362</c:f>
              <c:numCache>
                <c:formatCode>General</c:formatCode>
                <c:ptCount val="360"/>
                <c:pt idx="0">
                  <c:v>1.167</c:v>
                </c:pt>
                <c:pt idx="1">
                  <c:v>1.167</c:v>
                </c:pt>
                <c:pt idx="2">
                  <c:v>1.1639999999999999</c:v>
                </c:pt>
                <c:pt idx="3">
                  <c:v>1.165</c:v>
                </c:pt>
                <c:pt idx="4">
                  <c:v>1.1659999999999999</c:v>
                </c:pt>
                <c:pt idx="5">
                  <c:v>1.1599999999999999</c:v>
                </c:pt>
                <c:pt idx="6">
                  <c:v>1.153</c:v>
                </c:pt>
                <c:pt idx="7">
                  <c:v>1.1459999999999999</c:v>
                </c:pt>
                <c:pt idx="8">
                  <c:v>1.1379999999999999</c:v>
                </c:pt>
                <c:pt idx="9">
                  <c:v>1.1319999999999999</c:v>
                </c:pt>
                <c:pt idx="10">
                  <c:v>1.1240000000000001</c:v>
                </c:pt>
                <c:pt idx="11">
                  <c:v>1.115</c:v>
                </c:pt>
                <c:pt idx="12">
                  <c:v>1.105</c:v>
                </c:pt>
                <c:pt idx="13">
                  <c:v>1.0980000000000001</c:v>
                </c:pt>
                <c:pt idx="14">
                  <c:v>1.0840000000000001</c:v>
                </c:pt>
                <c:pt idx="15">
                  <c:v>1.075</c:v>
                </c:pt>
                <c:pt idx="16">
                  <c:v>1.0660000000000001</c:v>
                </c:pt>
                <c:pt idx="17">
                  <c:v>1.0489999999999999</c:v>
                </c:pt>
                <c:pt idx="18">
                  <c:v>1.036</c:v>
                </c:pt>
                <c:pt idx="19">
                  <c:v>1.0229999999999999</c:v>
                </c:pt>
                <c:pt idx="20">
                  <c:v>1.0109999999999999</c:v>
                </c:pt>
                <c:pt idx="21">
                  <c:v>1.0009999999999999</c:v>
                </c:pt>
                <c:pt idx="22">
                  <c:v>0.98899999999999999</c:v>
                </c:pt>
                <c:pt idx="23">
                  <c:v>0.98299999999999998</c:v>
                </c:pt>
                <c:pt idx="24">
                  <c:v>0.97199999999999998</c:v>
                </c:pt>
                <c:pt idx="25">
                  <c:v>0.96399999999999997</c:v>
                </c:pt>
                <c:pt idx="26">
                  <c:v>0.96</c:v>
                </c:pt>
                <c:pt idx="27">
                  <c:v>0.94899999999999995</c:v>
                </c:pt>
                <c:pt idx="28">
                  <c:v>0.94699999999999995</c:v>
                </c:pt>
                <c:pt idx="29">
                  <c:v>0.93300000000000005</c:v>
                </c:pt>
                <c:pt idx="30">
                  <c:v>0.92500000000000004</c:v>
                </c:pt>
                <c:pt idx="31">
                  <c:v>0.91600000000000004</c:v>
                </c:pt>
                <c:pt idx="32">
                  <c:v>0.90300000000000002</c:v>
                </c:pt>
                <c:pt idx="33">
                  <c:v>0.90200000000000002</c:v>
                </c:pt>
                <c:pt idx="34">
                  <c:v>0.89800000000000002</c:v>
                </c:pt>
                <c:pt idx="35">
                  <c:v>0.89800000000000002</c:v>
                </c:pt>
                <c:pt idx="36">
                  <c:v>0.90300000000000002</c:v>
                </c:pt>
                <c:pt idx="37">
                  <c:v>0.9</c:v>
                </c:pt>
                <c:pt idx="38">
                  <c:v>0.90500000000000003</c:v>
                </c:pt>
                <c:pt idx="39">
                  <c:v>0.91200000000000003</c:v>
                </c:pt>
                <c:pt idx="40">
                  <c:v>0.91</c:v>
                </c:pt>
                <c:pt idx="41">
                  <c:v>0.92500000000000004</c:v>
                </c:pt>
                <c:pt idx="42">
                  <c:v>0.93100000000000005</c:v>
                </c:pt>
                <c:pt idx="43">
                  <c:v>0.95399999999999996</c:v>
                </c:pt>
                <c:pt idx="44">
                  <c:v>0.97499999999999998</c:v>
                </c:pt>
                <c:pt idx="45">
                  <c:v>0.999</c:v>
                </c:pt>
                <c:pt idx="46">
                  <c:v>1.0209999999999999</c:v>
                </c:pt>
                <c:pt idx="47">
                  <c:v>1.032</c:v>
                </c:pt>
                <c:pt idx="48">
                  <c:v>1.042</c:v>
                </c:pt>
                <c:pt idx="49">
                  <c:v>1.052</c:v>
                </c:pt>
                <c:pt idx="50">
                  <c:v>1.0660000000000001</c:v>
                </c:pt>
                <c:pt idx="51">
                  <c:v>1.087</c:v>
                </c:pt>
                <c:pt idx="52">
                  <c:v>1.1040000000000001</c:v>
                </c:pt>
                <c:pt idx="53">
                  <c:v>1.1160000000000001</c:v>
                </c:pt>
                <c:pt idx="54">
                  <c:v>1.119</c:v>
                </c:pt>
                <c:pt idx="55">
                  <c:v>1.1180000000000001</c:v>
                </c:pt>
                <c:pt idx="56">
                  <c:v>1.1279999999999999</c:v>
                </c:pt>
                <c:pt idx="57">
                  <c:v>1.1419999999999999</c:v>
                </c:pt>
                <c:pt idx="58">
                  <c:v>1.1539999999999999</c:v>
                </c:pt>
                <c:pt idx="59">
                  <c:v>1.1599999999999999</c:v>
                </c:pt>
                <c:pt idx="60">
                  <c:v>1.173</c:v>
                </c:pt>
                <c:pt idx="61">
                  <c:v>1.1890000000000001</c:v>
                </c:pt>
                <c:pt idx="62">
                  <c:v>1.216</c:v>
                </c:pt>
                <c:pt idx="63">
                  <c:v>1.2270000000000001</c:v>
                </c:pt>
                <c:pt idx="64">
                  <c:v>1.252</c:v>
                </c:pt>
                <c:pt idx="65">
                  <c:v>1.2809999999999999</c:v>
                </c:pt>
                <c:pt idx="66">
                  <c:v>1.302</c:v>
                </c:pt>
                <c:pt idx="67">
                  <c:v>1.3260000000000001</c:v>
                </c:pt>
                <c:pt idx="68">
                  <c:v>1.3260000000000001</c:v>
                </c:pt>
                <c:pt idx="69">
                  <c:v>1.3320000000000001</c:v>
                </c:pt>
                <c:pt idx="70">
                  <c:v>1.327</c:v>
                </c:pt>
                <c:pt idx="71">
                  <c:v>1.3340000000000001</c:v>
                </c:pt>
                <c:pt idx="72">
                  <c:v>1.3440000000000001</c:v>
                </c:pt>
                <c:pt idx="73">
                  <c:v>1.4139999999999999</c:v>
                </c:pt>
                <c:pt idx="74">
                  <c:v>1.3540000000000001</c:v>
                </c:pt>
                <c:pt idx="75">
                  <c:v>1.365</c:v>
                </c:pt>
                <c:pt idx="76">
                  <c:v>1.37</c:v>
                </c:pt>
                <c:pt idx="77">
                  <c:v>1.4039999999999999</c:v>
                </c:pt>
                <c:pt idx="78">
                  <c:v>1.4470000000000001</c:v>
                </c:pt>
                <c:pt idx="79">
                  <c:v>1.4630000000000001</c:v>
                </c:pt>
                <c:pt idx="80">
                  <c:v>1.498</c:v>
                </c:pt>
                <c:pt idx="81">
                  <c:v>1.534</c:v>
                </c:pt>
                <c:pt idx="82">
                  <c:v>1.5589999999999999</c:v>
                </c:pt>
                <c:pt idx="83">
                  <c:v>1.5149999999999999</c:v>
                </c:pt>
                <c:pt idx="84">
                  <c:v>1.5529999999999999</c:v>
                </c:pt>
                <c:pt idx="85">
                  <c:v>1.5780000000000001</c:v>
                </c:pt>
                <c:pt idx="86">
                  <c:v>1.607</c:v>
                </c:pt>
                <c:pt idx="87">
                  <c:v>1.665</c:v>
                </c:pt>
                <c:pt idx="88">
                  <c:v>1.645</c:v>
                </c:pt>
                <c:pt idx="89">
                  <c:v>1.6579999999999999</c:v>
                </c:pt>
                <c:pt idx="90">
                  <c:v>1.7110000000000001</c:v>
                </c:pt>
                <c:pt idx="91">
                  <c:v>1.726</c:v>
                </c:pt>
                <c:pt idx="92">
                  <c:v>1.768</c:v>
                </c:pt>
                <c:pt idx="93">
                  <c:v>1.81</c:v>
                </c:pt>
                <c:pt idx="94">
                  <c:v>1.829</c:v>
                </c:pt>
                <c:pt idx="95">
                  <c:v>1.8520000000000001</c:v>
                </c:pt>
                <c:pt idx="96">
                  <c:v>1.899</c:v>
                </c:pt>
                <c:pt idx="97">
                  <c:v>1.9239999999999999</c:v>
                </c:pt>
                <c:pt idx="98">
                  <c:v>1.9770000000000001</c:v>
                </c:pt>
                <c:pt idx="99">
                  <c:v>2.0390000000000001</c:v>
                </c:pt>
                <c:pt idx="100">
                  <c:v>2.0649999999999999</c:v>
                </c:pt>
                <c:pt idx="101">
                  <c:v>2.0950000000000002</c:v>
                </c:pt>
                <c:pt idx="102">
                  <c:v>2.141</c:v>
                </c:pt>
                <c:pt idx="103">
                  <c:v>2.1819999999999999</c:v>
                </c:pt>
                <c:pt idx="104">
                  <c:v>2.222</c:v>
                </c:pt>
                <c:pt idx="105">
                  <c:v>2.2879999999999998</c:v>
                </c:pt>
                <c:pt idx="106">
                  <c:v>2.3639999999999999</c:v>
                </c:pt>
                <c:pt idx="107">
                  <c:v>2.431</c:v>
                </c:pt>
                <c:pt idx="108">
                  <c:v>2.484</c:v>
                </c:pt>
                <c:pt idx="109">
                  <c:v>2.4969999999999999</c:v>
                </c:pt>
                <c:pt idx="110">
                  <c:v>2.5379999999999998</c:v>
                </c:pt>
                <c:pt idx="111">
                  <c:v>2.649</c:v>
                </c:pt>
                <c:pt idx="112">
                  <c:v>2.7450000000000001</c:v>
                </c:pt>
                <c:pt idx="113">
                  <c:v>2.8130000000000002</c:v>
                </c:pt>
                <c:pt idx="114">
                  <c:v>2.8690000000000002</c:v>
                </c:pt>
                <c:pt idx="115">
                  <c:v>2.9420000000000002</c:v>
                </c:pt>
                <c:pt idx="116">
                  <c:v>3.0219999999999998</c:v>
                </c:pt>
                <c:pt idx="117">
                  <c:v>3.1120000000000001</c:v>
                </c:pt>
                <c:pt idx="118">
                  <c:v>3.1949999999999998</c:v>
                </c:pt>
                <c:pt idx="119">
                  <c:v>3.2829999999999999</c:v>
                </c:pt>
                <c:pt idx="120">
                  <c:v>3.39</c:v>
                </c:pt>
                <c:pt idx="121">
                  <c:v>3.4769999999999999</c:v>
                </c:pt>
                <c:pt idx="122">
                  <c:v>3.585</c:v>
                </c:pt>
                <c:pt idx="123">
                  <c:v>3.7429999999999999</c:v>
                </c:pt>
                <c:pt idx="124">
                  <c:v>3.835</c:v>
                </c:pt>
                <c:pt idx="125">
                  <c:v>3.8889999999999998</c:v>
                </c:pt>
                <c:pt idx="126">
                  <c:v>4.0129999999999999</c:v>
                </c:pt>
                <c:pt idx="127">
                  <c:v>4.1779999999999999</c:v>
                </c:pt>
                <c:pt idx="128">
                  <c:v>4.34</c:v>
                </c:pt>
                <c:pt idx="129">
                  <c:v>4.4539999999999997</c:v>
                </c:pt>
                <c:pt idx="130">
                  <c:v>4.6029999999999998</c:v>
                </c:pt>
                <c:pt idx="131">
                  <c:v>4.78</c:v>
                </c:pt>
                <c:pt idx="132">
                  <c:v>4.9210000000000003</c:v>
                </c:pt>
                <c:pt idx="133">
                  <c:v>5.0750000000000002</c:v>
                </c:pt>
                <c:pt idx="134">
                  <c:v>5.2619999999999996</c:v>
                </c:pt>
                <c:pt idx="135">
                  <c:v>5.3959999999999999</c:v>
                </c:pt>
                <c:pt idx="136">
                  <c:v>5.6559999999999997</c:v>
                </c:pt>
                <c:pt idx="137">
                  <c:v>5.9169999999999998</c:v>
                </c:pt>
                <c:pt idx="138">
                  <c:v>6.069</c:v>
                </c:pt>
                <c:pt idx="139">
                  <c:v>6.2549999999999999</c:v>
                </c:pt>
                <c:pt idx="140">
                  <c:v>6.5149999999999997</c:v>
                </c:pt>
                <c:pt idx="141">
                  <c:v>6.742</c:v>
                </c:pt>
                <c:pt idx="142">
                  <c:v>6.9969999999999999</c:v>
                </c:pt>
                <c:pt idx="143">
                  <c:v>7.2880000000000003</c:v>
                </c:pt>
                <c:pt idx="144">
                  <c:v>7.5830000000000002</c:v>
                </c:pt>
                <c:pt idx="145">
                  <c:v>7.91</c:v>
                </c:pt>
                <c:pt idx="146">
                  <c:v>8.2070000000000007</c:v>
                </c:pt>
                <c:pt idx="147">
                  <c:v>8.4480000000000004</c:v>
                </c:pt>
                <c:pt idx="148">
                  <c:v>8.7710000000000008</c:v>
                </c:pt>
                <c:pt idx="149">
                  <c:v>9.1750000000000007</c:v>
                </c:pt>
                <c:pt idx="150">
                  <c:v>9.548</c:v>
                </c:pt>
                <c:pt idx="151">
                  <c:v>9.952</c:v>
                </c:pt>
                <c:pt idx="152">
                  <c:v>10.37</c:v>
                </c:pt>
                <c:pt idx="153">
                  <c:v>10.714</c:v>
                </c:pt>
                <c:pt idx="154">
                  <c:v>11.118</c:v>
                </c:pt>
                <c:pt idx="155">
                  <c:v>11.528</c:v>
                </c:pt>
                <c:pt idx="156">
                  <c:v>12.005000000000001</c:v>
                </c:pt>
                <c:pt idx="157">
                  <c:v>12.532</c:v>
                </c:pt>
                <c:pt idx="158">
                  <c:v>13.007</c:v>
                </c:pt>
                <c:pt idx="159">
                  <c:v>13.404999999999999</c:v>
                </c:pt>
                <c:pt idx="160">
                  <c:v>13.894</c:v>
                </c:pt>
                <c:pt idx="161">
                  <c:v>14.349</c:v>
                </c:pt>
                <c:pt idx="162">
                  <c:v>14.871</c:v>
                </c:pt>
                <c:pt idx="163">
                  <c:v>15.509</c:v>
                </c:pt>
                <c:pt idx="164">
                  <c:v>16.004000000000001</c:v>
                </c:pt>
                <c:pt idx="165">
                  <c:v>16.47</c:v>
                </c:pt>
                <c:pt idx="166">
                  <c:v>16.917000000000002</c:v>
                </c:pt>
                <c:pt idx="167">
                  <c:v>17.407</c:v>
                </c:pt>
                <c:pt idx="168">
                  <c:v>17.992999999999999</c:v>
                </c:pt>
                <c:pt idx="169">
                  <c:v>18.542000000000002</c:v>
                </c:pt>
                <c:pt idx="170">
                  <c:v>18.995000000000001</c:v>
                </c:pt>
                <c:pt idx="171">
                  <c:v>19.405999999999999</c:v>
                </c:pt>
                <c:pt idx="172">
                  <c:v>19.786999999999999</c:v>
                </c:pt>
                <c:pt idx="173">
                  <c:v>20.337</c:v>
                </c:pt>
                <c:pt idx="174">
                  <c:v>21.053000000000001</c:v>
                </c:pt>
                <c:pt idx="175">
                  <c:v>21.757999999999999</c:v>
                </c:pt>
                <c:pt idx="176">
                  <c:v>22.559000000000001</c:v>
                </c:pt>
                <c:pt idx="177">
                  <c:v>23.617000000000001</c:v>
                </c:pt>
                <c:pt idx="178">
                  <c:v>25.209</c:v>
                </c:pt>
                <c:pt idx="179">
                  <c:v>27.302</c:v>
                </c:pt>
                <c:pt idx="180">
                  <c:v>29.79</c:v>
                </c:pt>
                <c:pt idx="181">
                  <c:v>32.552999999999997</c:v>
                </c:pt>
                <c:pt idx="182">
                  <c:v>35.799999999999997</c:v>
                </c:pt>
                <c:pt idx="183">
                  <c:v>39.500999999999998</c:v>
                </c:pt>
                <c:pt idx="184">
                  <c:v>42.868000000000002</c:v>
                </c:pt>
                <c:pt idx="185">
                  <c:v>46.122</c:v>
                </c:pt>
                <c:pt idx="186">
                  <c:v>49.054000000000002</c:v>
                </c:pt>
                <c:pt idx="187">
                  <c:v>51.600999999999999</c:v>
                </c:pt>
                <c:pt idx="188">
                  <c:v>53.427999999999997</c:v>
                </c:pt>
                <c:pt idx="189">
                  <c:v>54.953000000000003</c:v>
                </c:pt>
                <c:pt idx="190">
                  <c:v>55.915999999999997</c:v>
                </c:pt>
                <c:pt idx="191">
                  <c:v>56.502000000000002</c:v>
                </c:pt>
                <c:pt idx="192">
                  <c:v>56.832000000000001</c:v>
                </c:pt>
                <c:pt idx="193">
                  <c:v>56.689</c:v>
                </c:pt>
                <c:pt idx="194">
                  <c:v>56.225999999999999</c:v>
                </c:pt>
                <c:pt idx="195">
                  <c:v>55.670999999999999</c:v>
                </c:pt>
                <c:pt idx="196">
                  <c:v>54.805</c:v>
                </c:pt>
                <c:pt idx="197">
                  <c:v>53.723999999999997</c:v>
                </c:pt>
                <c:pt idx="198">
                  <c:v>52.597999999999999</c:v>
                </c:pt>
                <c:pt idx="199">
                  <c:v>51.395000000000003</c:v>
                </c:pt>
                <c:pt idx="200">
                  <c:v>49.956000000000003</c:v>
                </c:pt>
                <c:pt idx="201">
                  <c:v>48.594999999999999</c:v>
                </c:pt>
                <c:pt idx="202">
                  <c:v>47.191000000000003</c:v>
                </c:pt>
                <c:pt idx="203">
                  <c:v>45.665999999999997</c:v>
                </c:pt>
                <c:pt idx="204">
                  <c:v>44.197000000000003</c:v>
                </c:pt>
                <c:pt idx="205">
                  <c:v>42.8</c:v>
                </c:pt>
                <c:pt idx="206">
                  <c:v>41.341000000000001</c:v>
                </c:pt>
                <c:pt idx="207">
                  <c:v>39.85</c:v>
                </c:pt>
                <c:pt idx="208">
                  <c:v>38.530999999999999</c:v>
                </c:pt>
                <c:pt idx="209">
                  <c:v>37.171999999999997</c:v>
                </c:pt>
                <c:pt idx="210">
                  <c:v>35.756</c:v>
                </c:pt>
                <c:pt idx="211">
                  <c:v>34.457999999999998</c:v>
                </c:pt>
                <c:pt idx="212">
                  <c:v>33.262</c:v>
                </c:pt>
                <c:pt idx="213">
                  <c:v>32.008000000000003</c:v>
                </c:pt>
                <c:pt idx="214">
                  <c:v>30.834</c:v>
                </c:pt>
                <c:pt idx="215">
                  <c:v>29.728999999999999</c:v>
                </c:pt>
                <c:pt idx="216">
                  <c:v>28.638999999999999</c:v>
                </c:pt>
                <c:pt idx="217">
                  <c:v>27.571999999999999</c:v>
                </c:pt>
                <c:pt idx="218">
                  <c:v>26.568000000000001</c:v>
                </c:pt>
                <c:pt idx="219">
                  <c:v>25.645</c:v>
                </c:pt>
                <c:pt idx="220">
                  <c:v>24.747</c:v>
                </c:pt>
                <c:pt idx="221">
                  <c:v>23.84</c:v>
                </c:pt>
                <c:pt idx="222">
                  <c:v>22.992999999999999</c:v>
                </c:pt>
                <c:pt idx="223">
                  <c:v>22.234999999999999</c:v>
                </c:pt>
                <c:pt idx="224">
                  <c:v>21.445</c:v>
                </c:pt>
                <c:pt idx="225">
                  <c:v>20.692</c:v>
                </c:pt>
                <c:pt idx="226">
                  <c:v>20.003</c:v>
                </c:pt>
                <c:pt idx="227">
                  <c:v>19.349</c:v>
                </c:pt>
                <c:pt idx="228">
                  <c:v>18.710999999999999</c:v>
                </c:pt>
                <c:pt idx="229">
                  <c:v>18.068999999999999</c:v>
                </c:pt>
                <c:pt idx="230">
                  <c:v>17.498000000000001</c:v>
                </c:pt>
                <c:pt idx="231">
                  <c:v>16.934000000000001</c:v>
                </c:pt>
                <c:pt idx="232">
                  <c:v>16.387</c:v>
                </c:pt>
                <c:pt idx="233">
                  <c:v>15.862</c:v>
                </c:pt>
                <c:pt idx="234">
                  <c:v>15.372</c:v>
                </c:pt>
                <c:pt idx="235">
                  <c:v>14.91</c:v>
                </c:pt>
                <c:pt idx="236">
                  <c:v>14.44</c:v>
                </c:pt>
                <c:pt idx="237">
                  <c:v>14.003</c:v>
                </c:pt>
                <c:pt idx="238">
                  <c:v>13.593</c:v>
                </c:pt>
                <c:pt idx="239">
                  <c:v>13.218</c:v>
                </c:pt>
                <c:pt idx="240">
                  <c:v>12.827</c:v>
                </c:pt>
                <c:pt idx="241">
                  <c:v>12.468999999999999</c:v>
                </c:pt>
                <c:pt idx="242">
                  <c:v>12.13</c:v>
                </c:pt>
                <c:pt idx="243">
                  <c:v>11.821999999999999</c:v>
                </c:pt>
                <c:pt idx="244">
                  <c:v>11.506</c:v>
                </c:pt>
                <c:pt idx="245">
                  <c:v>11.2</c:v>
                </c:pt>
                <c:pt idx="246">
                  <c:v>10.907</c:v>
                </c:pt>
                <c:pt idx="247">
                  <c:v>10.651</c:v>
                </c:pt>
                <c:pt idx="248">
                  <c:v>10.391</c:v>
                </c:pt>
                <c:pt idx="249">
                  <c:v>10.134</c:v>
                </c:pt>
                <c:pt idx="250">
                  <c:v>9.8840000000000003</c:v>
                </c:pt>
                <c:pt idx="251">
                  <c:v>9.6649999999999991</c:v>
                </c:pt>
                <c:pt idx="252">
                  <c:v>9.452</c:v>
                </c:pt>
                <c:pt idx="253">
                  <c:v>9.2330000000000005</c:v>
                </c:pt>
                <c:pt idx="254">
                  <c:v>9.0169999999999995</c:v>
                </c:pt>
                <c:pt idx="255">
                  <c:v>8.8190000000000008</c:v>
                </c:pt>
                <c:pt idx="256">
                  <c:v>8.6430000000000007</c:v>
                </c:pt>
                <c:pt idx="257">
                  <c:v>8.4559999999999995</c:v>
                </c:pt>
                <c:pt idx="258">
                  <c:v>8.2579999999999991</c:v>
                </c:pt>
                <c:pt idx="259">
                  <c:v>8.0809999999999995</c:v>
                </c:pt>
                <c:pt idx="260">
                  <c:v>7.9139999999999997</c:v>
                </c:pt>
                <c:pt idx="261">
                  <c:v>7.7629999999999999</c:v>
                </c:pt>
                <c:pt idx="262">
                  <c:v>7.6</c:v>
                </c:pt>
                <c:pt idx="263">
                  <c:v>7.4379999999999997</c:v>
                </c:pt>
                <c:pt idx="264">
                  <c:v>7.2839999999999998</c:v>
                </c:pt>
                <c:pt idx="265">
                  <c:v>7.1520000000000001</c:v>
                </c:pt>
                <c:pt idx="266">
                  <c:v>7.016</c:v>
                </c:pt>
                <c:pt idx="267">
                  <c:v>6.8769999999999998</c:v>
                </c:pt>
                <c:pt idx="268">
                  <c:v>6.7320000000000002</c:v>
                </c:pt>
                <c:pt idx="269">
                  <c:v>6.6130000000000004</c:v>
                </c:pt>
                <c:pt idx="270">
                  <c:v>6.4660000000000002</c:v>
                </c:pt>
                <c:pt idx="271">
                  <c:v>6.3550000000000004</c:v>
                </c:pt>
                <c:pt idx="272">
                  <c:v>6.2080000000000002</c:v>
                </c:pt>
                <c:pt idx="273">
                  <c:v>6.056</c:v>
                </c:pt>
                <c:pt idx="274">
                  <c:v>5.9050000000000002</c:v>
                </c:pt>
                <c:pt idx="275">
                  <c:v>5.7930000000000001</c:v>
                </c:pt>
                <c:pt idx="276">
                  <c:v>5.734</c:v>
                </c:pt>
                <c:pt idx="277">
                  <c:v>5.6619999999999999</c:v>
                </c:pt>
                <c:pt idx="278">
                  <c:v>5.5140000000000002</c:v>
                </c:pt>
                <c:pt idx="279">
                  <c:v>5.3280000000000003</c:v>
                </c:pt>
                <c:pt idx="280">
                  <c:v>5.2859999999999996</c:v>
                </c:pt>
                <c:pt idx="281">
                  <c:v>5.282</c:v>
                </c:pt>
                <c:pt idx="282">
                  <c:v>5.15</c:v>
                </c:pt>
                <c:pt idx="283">
                  <c:v>4.9619999999999997</c:v>
                </c:pt>
                <c:pt idx="284">
                  <c:v>4.8979999999999997</c:v>
                </c:pt>
                <c:pt idx="285">
                  <c:v>4.8360000000000003</c:v>
                </c:pt>
                <c:pt idx="286">
                  <c:v>4.7690000000000001</c:v>
                </c:pt>
                <c:pt idx="287">
                  <c:v>4.7149999999999999</c:v>
                </c:pt>
                <c:pt idx="288">
                  <c:v>4.5860000000000003</c:v>
                </c:pt>
                <c:pt idx="289">
                  <c:v>4.4420000000000002</c:v>
                </c:pt>
                <c:pt idx="290">
                  <c:v>4.3659999999999997</c:v>
                </c:pt>
                <c:pt idx="291">
                  <c:v>4.3040000000000003</c:v>
                </c:pt>
                <c:pt idx="292">
                  <c:v>4.2140000000000004</c:v>
                </c:pt>
                <c:pt idx="293">
                  <c:v>4.0629999999999997</c:v>
                </c:pt>
                <c:pt idx="294">
                  <c:v>3.92</c:v>
                </c:pt>
                <c:pt idx="295">
                  <c:v>3.8439999999999999</c:v>
                </c:pt>
                <c:pt idx="296">
                  <c:v>3.7679999999999998</c:v>
                </c:pt>
                <c:pt idx="297">
                  <c:v>3.6259999999999999</c:v>
                </c:pt>
                <c:pt idx="298">
                  <c:v>3.5310000000000001</c:v>
                </c:pt>
                <c:pt idx="299">
                  <c:v>3.4</c:v>
                </c:pt>
                <c:pt idx="300">
                  <c:v>3.2709999999999999</c:v>
                </c:pt>
                <c:pt idx="301">
                  <c:v>3.145</c:v>
                </c:pt>
                <c:pt idx="302">
                  <c:v>3.0649999999999999</c:v>
                </c:pt>
                <c:pt idx="303">
                  <c:v>2.976</c:v>
                </c:pt>
                <c:pt idx="304">
                  <c:v>2.8220000000000001</c:v>
                </c:pt>
                <c:pt idx="305">
                  <c:v>2.6760000000000002</c:v>
                </c:pt>
                <c:pt idx="306">
                  <c:v>2.56</c:v>
                </c:pt>
                <c:pt idx="307">
                  <c:v>2.415</c:v>
                </c:pt>
                <c:pt idx="308">
                  <c:v>2.2719999999999998</c:v>
                </c:pt>
                <c:pt idx="309">
                  <c:v>2.1520000000000001</c:v>
                </c:pt>
                <c:pt idx="310">
                  <c:v>2.0459999999999998</c:v>
                </c:pt>
                <c:pt idx="311">
                  <c:v>1.92</c:v>
                </c:pt>
                <c:pt idx="312">
                  <c:v>1.79</c:v>
                </c:pt>
                <c:pt idx="313">
                  <c:v>1.667</c:v>
                </c:pt>
                <c:pt idx="314">
                  <c:v>1.5680000000000001</c:v>
                </c:pt>
                <c:pt idx="315">
                  <c:v>1.4730000000000001</c:v>
                </c:pt>
                <c:pt idx="316">
                  <c:v>1.4059999999999999</c:v>
                </c:pt>
                <c:pt idx="317">
                  <c:v>1.339</c:v>
                </c:pt>
                <c:pt idx="318">
                  <c:v>1.274</c:v>
                </c:pt>
                <c:pt idx="319">
                  <c:v>1.2170000000000001</c:v>
                </c:pt>
                <c:pt idx="320">
                  <c:v>1.198</c:v>
                </c:pt>
                <c:pt idx="321">
                  <c:v>1.18</c:v>
                </c:pt>
                <c:pt idx="322">
                  <c:v>1.1599999999999999</c:v>
                </c:pt>
                <c:pt idx="323">
                  <c:v>1.1519999999999999</c:v>
                </c:pt>
                <c:pt idx="324">
                  <c:v>1.111</c:v>
                </c:pt>
                <c:pt idx="325">
                  <c:v>1.115</c:v>
                </c:pt>
                <c:pt idx="326">
                  <c:v>1.091</c:v>
                </c:pt>
                <c:pt idx="327">
                  <c:v>1.0900000000000001</c:v>
                </c:pt>
                <c:pt idx="328">
                  <c:v>1.0960000000000001</c:v>
                </c:pt>
                <c:pt idx="329">
                  <c:v>1.1080000000000001</c:v>
                </c:pt>
                <c:pt idx="330">
                  <c:v>1.107</c:v>
                </c:pt>
                <c:pt idx="331">
                  <c:v>1.115</c:v>
                </c:pt>
                <c:pt idx="332">
                  <c:v>1.1240000000000001</c:v>
                </c:pt>
                <c:pt idx="333">
                  <c:v>1.1279999999999999</c:v>
                </c:pt>
                <c:pt idx="334">
                  <c:v>1.1319999999999999</c:v>
                </c:pt>
                <c:pt idx="335">
                  <c:v>1.1519999999999999</c:v>
                </c:pt>
                <c:pt idx="336">
                  <c:v>1.18</c:v>
                </c:pt>
                <c:pt idx="337">
                  <c:v>1.202</c:v>
                </c:pt>
                <c:pt idx="338">
                  <c:v>1.2090000000000001</c:v>
                </c:pt>
                <c:pt idx="339">
                  <c:v>1.21</c:v>
                </c:pt>
                <c:pt idx="340">
                  <c:v>1.224</c:v>
                </c:pt>
                <c:pt idx="341">
                  <c:v>1.2230000000000001</c:v>
                </c:pt>
                <c:pt idx="342">
                  <c:v>1.23</c:v>
                </c:pt>
                <c:pt idx="343">
                  <c:v>1.23</c:v>
                </c:pt>
                <c:pt idx="344">
                  <c:v>1.2290000000000001</c:v>
                </c:pt>
                <c:pt idx="345">
                  <c:v>1.222</c:v>
                </c:pt>
                <c:pt idx="346">
                  <c:v>1.2190000000000001</c:v>
                </c:pt>
                <c:pt idx="347">
                  <c:v>1.224</c:v>
                </c:pt>
                <c:pt idx="348">
                  <c:v>1.216</c:v>
                </c:pt>
                <c:pt idx="349">
                  <c:v>1.212</c:v>
                </c:pt>
                <c:pt idx="350">
                  <c:v>1.2030000000000001</c:v>
                </c:pt>
                <c:pt idx="351">
                  <c:v>1.1910000000000001</c:v>
                </c:pt>
                <c:pt idx="352">
                  <c:v>1.1739999999999999</c:v>
                </c:pt>
                <c:pt idx="353">
                  <c:v>1.1579999999999999</c:v>
                </c:pt>
                <c:pt idx="354">
                  <c:v>1.149</c:v>
                </c:pt>
                <c:pt idx="355">
                  <c:v>1.1479999999999999</c:v>
                </c:pt>
                <c:pt idx="356">
                  <c:v>1.1419999999999999</c:v>
                </c:pt>
                <c:pt idx="357">
                  <c:v>1.143</c:v>
                </c:pt>
                <c:pt idx="358">
                  <c:v>1.1479999999999999</c:v>
                </c:pt>
                <c:pt idx="359">
                  <c:v>1.1599999999999999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7D52-4B9F-8FFC-13623648BBBF}"/>
            </c:ext>
          </c:extLst>
        </c:ser>
        <c:ser>
          <c:idx val="3"/>
          <c:order val="4"/>
          <c:tx>
            <c:v>6500 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pressure'!$D$3:$D$362</c:f>
              <c:numCache>
                <c:formatCode>General</c:formatCode>
                <c:ptCount val="360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</c:numCache>
            </c:numRef>
          </c:xVal>
          <c:yVal>
            <c:numRef>
              <c:f>'Full load - Cylinder pressure'!$AH$3:$AH$362</c:f>
              <c:numCache>
                <c:formatCode>General</c:formatCode>
                <c:ptCount val="360"/>
                <c:pt idx="0">
                  <c:v>1.099</c:v>
                </c:pt>
                <c:pt idx="1">
                  <c:v>1.087</c:v>
                </c:pt>
                <c:pt idx="2">
                  <c:v>1.077</c:v>
                </c:pt>
                <c:pt idx="3">
                  <c:v>1.0660000000000001</c:v>
                </c:pt>
                <c:pt idx="4">
                  <c:v>1.0589999999999999</c:v>
                </c:pt>
                <c:pt idx="5">
                  <c:v>1.054</c:v>
                </c:pt>
                <c:pt idx="6">
                  <c:v>1.0580000000000001</c:v>
                </c:pt>
                <c:pt idx="7">
                  <c:v>1.0720000000000001</c:v>
                </c:pt>
                <c:pt idx="8">
                  <c:v>1.0840000000000001</c:v>
                </c:pt>
                <c:pt idx="9">
                  <c:v>1.0880000000000001</c:v>
                </c:pt>
                <c:pt idx="10">
                  <c:v>1.0960000000000001</c:v>
                </c:pt>
                <c:pt idx="11">
                  <c:v>1.1000000000000001</c:v>
                </c:pt>
                <c:pt idx="12">
                  <c:v>1.097</c:v>
                </c:pt>
                <c:pt idx="13">
                  <c:v>1.097</c:v>
                </c:pt>
                <c:pt idx="14">
                  <c:v>1.089</c:v>
                </c:pt>
                <c:pt idx="15">
                  <c:v>1.075</c:v>
                </c:pt>
                <c:pt idx="16">
                  <c:v>1.07</c:v>
                </c:pt>
                <c:pt idx="17">
                  <c:v>1.0609999999999999</c:v>
                </c:pt>
                <c:pt idx="18">
                  <c:v>1.06</c:v>
                </c:pt>
                <c:pt idx="19">
                  <c:v>1.042</c:v>
                </c:pt>
                <c:pt idx="20">
                  <c:v>1.034</c:v>
                </c:pt>
                <c:pt idx="21">
                  <c:v>1.028</c:v>
                </c:pt>
                <c:pt idx="22">
                  <c:v>1.0209999999999999</c:v>
                </c:pt>
                <c:pt idx="23">
                  <c:v>1.02</c:v>
                </c:pt>
                <c:pt idx="24">
                  <c:v>1.01</c:v>
                </c:pt>
                <c:pt idx="25">
                  <c:v>1.006</c:v>
                </c:pt>
                <c:pt idx="26">
                  <c:v>0.997</c:v>
                </c:pt>
                <c:pt idx="27">
                  <c:v>0.98599999999999999</c:v>
                </c:pt>
                <c:pt idx="28">
                  <c:v>0.98099999999999998</c:v>
                </c:pt>
                <c:pt idx="29">
                  <c:v>0.97199999999999998</c:v>
                </c:pt>
                <c:pt idx="30">
                  <c:v>0.96499999999999997</c:v>
                </c:pt>
                <c:pt idx="31">
                  <c:v>0.95399999999999996</c:v>
                </c:pt>
                <c:pt idx="32">
                  <c:v>0.95199999999999996</c:v>
                </c:pt>
                <c:pt idx="33">
                  <c:v>0.94199999999999995</c:v>
                </c:pt>
                <c:pt idx="34">
                  <c:v>0.92900000000000005</c:v>
                </c:pt>
                <c:pt idx="35">
                  <c:v>0.92400000000000004</c:v>
                </c:pt>
                <c:pt idx="36">
                  <c:v>0.91700000000000004</c:v>
                </c:pt>
                <c:pt idx="37">
                  <c:v>0.90800000000000003</c:v>
                </c:pt>
                <c:pt idx="38">
                  <c:v>0.90900000000000003</c:v>
                </c:pt>
                <c:pt idx="39">
                  <c:v>0.90300000000000002</c:v>
                </c:pt>
                <c:pt idx="40">
                  <c:v>0.90600000000000003</c:v>
                </c:pt>
                <c:pt idx="41">
                  <c:v>0.89900000000000002</c:v>
                </c:pt>
                <c:pt idx="42">
                  <c:v>0.89500000000000002</c:v>
                </c:pt>
                <c:pt idx="43">
                  <c:v>0.88800000000000001</c:v>
                </c:pt>
                <c:pt idx="44">
                  <c:v>0.88700000000000001</c:v>
                </c:pt>
                <c:pt idx="45">
                  <c:v>0.88300000000000001</c:v>
                </c:pt>
                <c:pt idx="46">
                  <c:v>0.89600000000000002</c:v>
                </c:pt>
                <c:pt idx="47">
                  <c:v>0.91100000000000003</c:v>
                </c:pt>
                <c:pt idx="48">
                  <c:v>0.92900000000000005</c:v>
                </c:pt>
                <c:pt idx="49">
                  <c:v>0.94499999999999995</c:v>
                </c:pt>
                <c:pt idx="50">
                  <c:v>0.96099999999999997</c:v>
                </c:pt>
                <c:pt idx="51">
                  <c:v>0.98</c:v>
                </c:pt>
                <c:pt idx="52">
                  <c:v>1.0089999999999999</c:v>
                </c:pt>
                <c:pt idx="53">
                  <c:v>1.0269999999999999</c:v>
                </c:pt>
                <c:pt idx="54">
                  <c:v>1.044</c:v>
                </c:pt>
                <c:pt idx="55">
                  <c:v>1.0860000000000001</c:v>
                </c:pt>
                <c:pt idx="56">
                  <c:v>1.1000000000000001</c:v>
                </c:pt>
                <c:pt idx="57">
                  <c:v>1.109</c:v>
                </c:pt>
                <c:pt idx="58">
                  <c:v>1.135</c:v>
                </c:pt>
                <c:pt idx="59">
                  <c:v>1.149</c:v>
                </c:pt>
                <c:pt idx="60">
                  <c:v>1.179</c:v>
                </c:pt>
                <c:pt idx="61">
                  <c:v>1.2090000000000001</c:v>
                </c:pt>
                <c:pt idx="62">
                  <c:v>1.2330000000000001</c:v>
                </c:pt>
                <c:pt idx="63">
                  <c:v>1.28</c:v>
                </c:pt>
                <c:pt idx="64">
                  <c:v>1.3160000000000001</c:v>
                </c:pt>
                <c:pt idx="65">
                  <c:v>1.345</c:v>
                </c:pt>
                <c:pt idx="66">
                  <c:v>1.399</c:v>
                </c:pt>
                <c:pt idx="67">
                  <c:v>1.4610000000000001</c:v>
                </c:pt>
                <c:pt idx="68">
                  <c:v>1.5049999999999999</c:v>
                </c:pt>
                <c:pt idx="69">
                  <c:v>1.5169999999999999</c:v>
                </c:pt>
                <c:pt idx="70">
                  <c:v>1.524</c:v>
                </c:pt>
                <c:pt idx="71">
                  <c:v>1.54</c:v>
                </c:pt>
                <c:pt idx="72">
                  <c:v>1.5409999999999999</c:v>
                </c:pt>
                <c:pt idx="73">
                  <c:v>1.607</c:v>
                </c:pt>
                <c:pt idx="74">
                  <c:v>1.581</c:v>
                </c:pt>
                <c:pt idx="75">
                  <c:v>1.554</c:v>
                </c:pt>
                <c:pt idx="76">
                  <c:v>1.5840000000000001</c:v>
                </c:pt>
                <c:pt idx="77">
                  <c:v>1.5740000000000001</c:v>
                </c:pt>
                <c:pt idx="78">
                  <c:v>1.665</c:v>
                </c:pt>
                <c:pt idx="79">
                  <c:v>1.667</c:v>
                </c:pt>
                <c:pt idx="80">
                  <c:v>1.65</c:v>
                </c:pt>
                <c:pt idx="81">
                  <c:v>1.776</c:v>
                </c:pt>
                <c:pt idx="82">
                  <c:v>1.7190000000000001</c:v>
                </c:pt>
                <c:pt idx="83">
                  <c:v>1.704</c:v>
                </c:pt>
                <c:pt idx="84">
                  <c:v>1.7549999999999999</c:v>
                </c:pt>
                <c:pt idx="85">
                  <c:v>1.694</c:v>
                </c:pt>
                <c:pt idx="86">
                  <c:v>1.7669999999999999</c:v>
                </c:pt>
                <c:pt idx="87">
                  <c:v>1.819</c:v>
                </c:pt>
                <c:pt idx="88">
                  <c:v>1.869</c:v>
                </c:pt>
                <c:pt idx="89">
                  <c:v>1.913</c:v>
                </c:pt>
                <c:pt idx="90">
                  <c:v>1.8640000000000001</c:v>
                </c:pt>
                <c:pt idx="91">
                  <c:v>1.9259999999999999</c:v>
                </c:pt>
                <c:pt idx="92">
                  <c:v>1.9119999999999999</c:v>
                </c:pt>
                <c:pt idx="93">
                  <c:v>1.9370000000000001</c:v>
                </c:pt>
                <c:pt idx="94">
                  <c:v>1.9239999999999999</c:v>
                </c:pt>
                <c:pt idx="95">
                  <c:v>2.0030000000000001</c:v>
                </c:pt>
                <c:pt idx="96">
                  <c:v>2.0670000000000002</c:v>
                </c:pt>
                <c:pt idx="97">
                  <c:v>2.1379999999999999</c:v>
                </c:pt>
                <c:pt idx="98">
                  <c:v>2.1829999999999998</c:v>
                </c:pt>
                <c:pt idx="99">
                  <c:v>2.242</c:v>
                </c:pt>
                <c:pt idx="100">
                  <c:v>2.27</c:v>
                </c:pt>
                <c:pt idx="101">
                  <c:v>2.2749999999999999</c:v>
                </c:pt>
                <c:pt idx="102">
                  <c:v>2.2549999999999999</c:v>
                </c:pt>
                <c:pt idx="103">
                  <c:v>2.3220000000000001</c:v>
                </c:pt>
                <c:pt idx="104">
                  <c:v>2.4239999999999999</c:v>
                </c:pt>
                <c:pt idx="105">
                  <c:v>2.5129999999999999</c:v>
                </c:pt>
                <c:pt idx="106">
                  <c:v>2.5910000000000002</c:v>
                </c:pt>
                <c:pt idx="107">
                  <c:v>2.6640000000000001</c:v>
                </c:pt>
                <c:pt idx="108">
                  <c:v>2.6829999999999998</c:v>
                </c:pt>
                <c:pt idx="109">
                  <c:v>2.6760000000000002</c:v>
                </c:pt>
                <c:pt idx="110">
                  <c:v>2.7269999999999999</c:v>
                </c:pt>
                <c:pt idx="111">
                  <c:v>2.843</c:v>
                </c:pt>
                <c:pt idx="112">
                  <c:v>3.0089999999999999</c:v>
                </c:pt>
                <c:pt idx="113">
                  <c:v>3.1150000000000002</c:v>
                </c:pt>
                <c:pt idx="114">
                  <c:v>3.137</c:v>
                </c:pt>
                <c:pt idx="115">
                  <c:v>3.1829999999999998</c:v>
                </c:pt>
                <c:pt idx="116">
                  <c:v>3.22</c:v>
                </c:pt>
                <c:pt idx="117">
                  <c:v>3.3109999999999999</c:v>
                </c:pt>
                <c:pt idx="118">
                  <c:v>3.488</c:v>
                </c:pt>
                <c:pt idx="119">
                  <c:v>3.6560000000000001</c:v>
                </c:pt>
                <c:pt idx="120">
                  <c:v>3.76</c:v>
                </c:pt>
                <c:pt idx="121">
                  <c:v>3.786</c:v>
                </c:pt>
                <c:pt idx="122">
                  <c:v>3.855</c:v>
                </c:pt>
                <c:pt idx="123">
                  <c:v>3.9079999999999999</c:v>
                </c:pt>
                <c:pt idx="124">
                  <c:v>4.17</c:v>
                </c:pt>
                <c:pt idx="125">
                  <c:v>4.3550000000000004</c:v>
                </c:pt>
                <c:pt idx="126">
                  <c:v>4.5119999999999996</c:v>
                </c:pt>
                <c:pt idx="127">
                  <c:v>4.4989999999999997</c:v>
                </c:pt>
                <c:pt idx="128">
                  <c:v>4.5880000000000001</c:v>
                </c:pt>
                <c:pt idx="129">
                  <c:v>4.806</c:v>
                </c:pt>
                <c:pt idx="130">
                  <c:v>5.1159999999999997</c:v>
                </c:pt>
                <c:pt idx="131">
                  <c:v>5.2370000000000001</c:v>
                </c:pt>
                <c:pt idx="132">
                  <c:v>5.3289999999999997</c:v>
                </c:pt>
                <c:pt idx="133">
                  <c:v>5.4619999999999997</c:v>
                </c:pt>
                <c:pt idx="134">
                  <c:v>5.6849999999999996</c:v>
                </c:pt>
                <c:pt idx="135">
                  <c:v>6.0129999999999999</c:v>
                </c:pt>
                <c:pt idx="136">
                  <c:v>6.2830000000000004</c:v>
                </c:pt>
                <c:pt idx="137">
                  <c:v>6.43</c:v>
                </c:pt>
                <c:pt idx="138">
                  <c:v>6.5739999999999998</c:v>
                </c:pt>
                <c:pt idx="139">
                  <c:v>6.81</c:v>
                </c:pt>
                <c:pt idx="140">
                  <c:v>7.181</c:v>
                </c:pt>
                <c:pt idx="141">
                  <c:v>7.5030000000000001</c:v>
                </c:pt>
                <c:pt idx="142">
                  <c:v>7.71</c:v>
                </c:pt>
                <c:pt idx="143">
                  <c:v>7.8769999999999998</c:v>
                </c:pt>
                <c:pt idx="144">
                  <c:v>8.3620000000000001</c:v>
                </c:pt>
                <c:pt idx="145">
                  <c:v>8.702</c:v>
                </c:pt>
                <c:pt idx="146">
                  <c:v>9.0960000000000001</c:v>
                </c:pt>
                <c:pt idx="147">
                  <c:v>9.3019999999999996</c:v>
                </c:pt>
                <c:pt idx="148">
                  <c:v>9.6839999999999993</c:v>
                </c:pt>
                <c:pt idx="149">
                  <c:v>10.042</c:v>
                </c:pt>
                <c:pt idx="150">
                  <c:v>10.568</c:v>
                </c:pt>
                <c:pt idx="151">
                  <c:v>11</c:v>
                </c:pt>
                <c:pt idx="152">
                  <c:v>11.346</c:v>
                </c:pt>
                <c:pt idx="153">
                  <c:v>11.718</c:v>
                </c:pt>
                <c:pt idx="154">
                  <c:v>12.342000000000001</c:v>
                </c:pt>
                <c:pt idx="155">
                  <c:v>12.827999999999999</c:v>
                </c:pt>
                <c:pt idx="156">
                  <c:v>13.21</c:v>
                </c:pt>
                <c:pt idx="157">
                  <c:v>13.712</c:v>
                </c:pt>
                <c:pt idx="158">
                  <c:v>14.321</c:v>
                </c:pt>
                <c:pt idx="159">
                  <c:v>14.91</c:v>
                </c:pt>
                <c:pt idx="160">
                  <c:v>15.414999999999999</c:v>
                </c:pt>
                <c:pt idx="161">
                  <c:v>16.016999999999999</c:v>
                </c:pt>
                <c:pt idx="162">
                  <c:v>16.48</c:v>
                </c:pt>
                <c:pt idx="163">
                  <c:v>16.995000000000001</c:v>
                </c:pt>
                <c:pt idx="164">
                  <c:v>17.640999999999998</c:v>
                </c:pt>
                <c:pt idx="165">
                  <c:v>18.21</c:v>
                </c:pt>
                <c:pt idx="166">
                  <c:v>18.826000000000001</c:v>
                </c:pt>
                <c:pt idx="167">
                  <c:v>19.401</c:v>
                </c:pt>
                <c:pt idx="168">
                  <c:v>19.936</c:v>
                </c:pt>
                <c:pt idx="169">
                  <c:v>20.353000000000002</c:v>
                </c:pt>
                <c:pt idx="170">
                  <c:v>20.788</c:v>
                </c:pt>
                <c:pt idx="171">
                  <c:v>21.356000000000002</c:v>
                </c:pt>
                <c:pt idx="172">
                  <c:v>21.777000000000001</c:v>
                </c:pt>
                <c:pt idx="173">
                  <c:v>22.257999999999999</c:v>
                </c:pt>
                <c:pt idx="174">
                  <c:v>22.812999999999999</c:v>
                </c:pt>
                <c:pt idx="175">
                  <c:v>23.257999999999999</c:v>
                </c:pt>
                <c:pt idx="176">
                  <c:v>23.756</c:v>
                </c:pt>
                <c:pt idx="177">
                  <c:v>24.547000000000001</c:v>
                </c:pt>
                <c:pt idx="178">
                  <c:v>25.594000000000001</c:v>
                </c:pt>
                <c:pt idx="179">
                  <c:v>27.199000000000002</c:v>
                </c:pt>
                <c:pt idx="180">
                  <c:v>29.06</c:v>
                </c:pt>
                <c:pt idx="181">
                  <c:v>31.134</c:v>
                </c:pt>
                <c:pt idx="182">
                  <c:v>34.265999999999998</c:v>
                </c:pt>
                <c:pt idx="183">
                  <c:v>37.969000000000001</c:v>
                </c:pt>
                <c:pt idx="184">
                  <c:v>41.720999999999997</c:v>
                </c:pt>
                <c:pt idx="185">
                  <c:v>45.947000000000003</c:v>
                </c:pt>
                <c:pt idx="186">
                  <c:v>49.610999999999997</c:v>
                </c:pt>
                <c:pt idx="187">
                  <c:v>52.835999999999999</c:v>
                </c:pt>
                <c:pt idx="188">
                  <c:v>55.875999999999998</c:v>
                </c:pt>
                <c:pt idx="189">
                  <c:v>57.805</c:v>
                </c:pt>
                <c:pt idx="190">
                  <c:v>59.231000000000002</c:v>
                </c:pt>
                <c:pt idx="191">
                  <c:v>60.338000000000001</c:v>
                </c:pt>
                <c:pt idx="192">
                  <c:v>61.146000000000001</c:v>
                </c:pt>
                <c:pt idx="193">
                  <c:v>61.256999999999998</c:v>
                </c:pt>
                <c:pt idx="194">
                  <c:v>61.112000000000002</c:v>
                </c:pt>
                <c:pt idx="195">
                  <c:v>60.869</c:v>
                </c:pt>
                <c:pt idx="196">
                  <c:v>60.247999999999998</c:v>
                </c:pt>
                <c:pt idx="197">
                  <c:v>59.210999999999999</c:v>
                </c:pt>
                <c:pt idx="198">
                  <c:v>58</c:v>
                </c:pt>
                <c:pt idx="199">
                  <c:v>56.695999999999998</c:v>
                </c:pt>
                <c:pt idx="200">
                  <c:v>55.222999999999999</c:v>
                </c:pt>
                <c:pt idx="201">
                  <c:v>53.509</c:v>
                </c:pt>
                <c:pt idx="202">
                  <c:v>51.938000000000002</c:v>
                </c:pt>
                <c:pt idx="203">
                  <c:v>50.49</c:v>
                </c:pt>
                <c:pt idx="204">
                  <c:v>48.874000000000002</c:v>
                </c:pt>
                <c:pt idx="205">
                  <c:v>47.284999999999997</c:v>
                </c:pt>
                <c:pt idx="206">
                  <c:v>45.798000000000002</c:v>
                </c:pt>
                <c:pt idx="207">
                  <c:v>44.411000000000001</c:v>
                </c:pt>
                <c:pt idx="208">
                  <c:v>43.030999999999999</c:v>
                </c:pt>
                <c:pt idx="209">
                  <c:v>41.5</c:v>
                </c:pt>
                <c:pt idx="210">
                  <c:v>40.076999999999998</c:v>
                </c:pt>
                <c:pt idx="211">
                  <c:v>38.659999999999997</c:v>
                </c:pt>
                <c:pt idx="212">
                  <c:v>37.198</c:v>
                </c:pt>
                <c:pt idx="213">
                  <c:v>35.747</c:v>
                </c:pt>
                <c:pt idx="214">
                  <c:v>34.356000000000002</c:v>
                </c:pt>
                <c:pt idx="215">
                  <c:v>33.121000000000002</c:v>
                </c:pt>
                <c:pt idx="216">
                  <c:v>31.885999999999999</c:v>
                </c:pt>
                <c:pt idx="217">
                  <c:v>30.678000000000001</c:v>
                </c:pt>
                <c:pt idx="218">
                  <c:v>29.556000000000001</c:v>
                </c:pt>
                <c:pt idx="219">
                  <c:v>28.521000000000001</c:v>
                </c:pt>
                <c:pt idx="220">
                  <c:v>27.568000000000001</c:v>
                </c:pt>
                <c:pt idx="221">
                  <c:v>26.609000000000002</c:v>
                </c:pt>
                <c:pt idx="222">
                  <c:v>25.667999999999999</c:v>
                </c:pt>
                <c:pt idx="223">
                  <c:v>24.797999999999998</c:v>
                </c:pt>
                <c:pt idx="224">
                  <c:v>23.975999999999999</c:v>
                </c:pt>
                <c:pt idx="225">
                  <c:v>23.126999999999999</c:v>
                </c:pt>
                <c:pt idx="226">
                  <c:v>22.288</c:v>
                </c:pt>
                <c:pt idx="227">
                  <c:v>21.512</c:v>
                </c:pt>
                <c:pt idx="228">
                  <c:v>20.815999999999999</c:v>
                </c:pt>
                <c:pt idx="229">
                  <c:v>20.119</c:v>
                </c:pt>
                <c:pt idx="230">
                  <c:v>19.449000000000002</c:v>
                </c:pt>
                <c:pt idx="231">
                  <c:v>18.779</c:v>
                </c:pt>
                <c:pt idx="232">
                  <c:v>18.202999999999999</c:v>
                </c:pt>
                <c:pt idx="233">
                  <c:v>17.673999999999999</c:v>
                </c:pt>
                <c:pt idx="234">
                  <c:v>17.137</c:v>
                </c:pt>
                <c:pt idx="235">
                  <c:v>16.622</c:v>
                </c:pt>
                <c:pt idx="236">
                  <c:v>16.132999999999999</c:v>
                </c:pt>
                <c:pt idx="237">
                  <c:v>15.653</c:v>
                </c:pt>
                <c:pt idx="238">
                  <c:v>15.228999999999999</c:v>
                </c:pt>
                <c:pt idx="239">
                  <c:v>14.781000000000001</c:v>
                </c:pt>
                <c:pt idx="240">
                  <c:v>14.324</c:v>
                </c:pt>
                <c:pt idx="241">
                  <c:v>13.906000000000001</c:v>
                </c:pt>
                <c:pt idx="242">
                  <c:v>13.526</c:v>
                </c:pt>
                <c:pt idx="243">
                  <c:v>13.146000000000001</c:v>
                </c:pt>
                <c:pt idx="244">
                  <c:v>12.784000000000001</c:v>
                </c:pt>
                <c:pt idx="245">
                  <c:v>12.441000000000001</c:v>
                </c:pt>
                <c:pt idx="246">
                  <c:v>12.099</c:v>
                </c:pt>
                <c:pt idx="247">
                  <c:v>11.802</c:v>
                </c:pt>
                <c:pt idx="248">
                  <c:v>11.526999999999999</c:v>
                </c:pt>
                <c:pt idx="249">
                  <c:v>11.253</c:v>
                </c:pt>
                <c:pt idx="250">
                  <c:v>10.975</c:v>
                </c:pt>
                <c:pt idx="251">
                  <c:v>10.709</c:v>
                </c:pt>
                <c:pt idx="252">
                  <c:v>10.462</c:v>
                </c:pt>
                <c:pt idx="253">
                  <c:v>10.228</c:v>
                </c:pt>
                <c:pt idx="254">
                  <c:v>9.9740000000000002</c:v>
                </c:pt>
                <c:pt idx="255">
                  <c:v>9.7430000000000003</c:v>
                </c:pt>
                <c:pt idx="256">
                  <c:v>9.5090000000000003</c:v>
                </c:pt>
                <c:pt idx="257">
                  <c:v>9.2959999999999994</c:v>
                </c:pt>
                <c:pt idx="258">
                  <c:v>9.1129999999999995</c:v>
                </c:pt>
                <c:pt idx="259">
                  <c:v>8.9260000000000002</c:v>
                </c:pt>
                <c:pt idx="260">
                  <c:v>8.7360000000000007</c:v>
                </c:pt>
                <c:pt idx="261">
                  <c:v>8.5489999999999995</c:v>
                </c:pt>
                <c:pt idx="262">
                  <c:v>8.3870000000000005</c:v>
                </c:pt>
                <c:pt idx="263">
                  <c:v>8.24</c:v>
                </c:pt>
                <c:pt idx="264">
                  <c:v>8.1159999999999997</c:v>
                </c:pt>
                <c:pt idx="265">
                  <c:v>7.9610000000000003</c:v>
                </c:pt>
                <c:pt idx="266">
                  <c:v>7.8019999999999996</c:v>
                </c:pt>
                <c:pt idx="267">
                  <c:v>7.65</c:v>
                </c:pt>
                <c:pt idx="268">
                  <c:v>7.5220000000000002</c:v>
                </c:pt>
                <c:pt idx="269">
                  <c:v>7.375</c:v>
                </c:pt>
                <c:pt idx="270">
                  <c:v>7.2140000000000004</c:v>
                </c:pt>
                <c:pt idx="271">
                  <c:v>7.0449999999999999</c:v>
                </c:pt>
                <c:pt idx="272">
                  <c:v>6.8520000000000003</c:v>
                </c:pt>
                <c:pt idx="273">
                  <c:v>6.6559999999999997</c:v>
                </c:pt>
                <c:pt idx="274">
                  <c:v>6.4690000000000003</c:v>
                </c:pt>
                <c:pt idx="275">
                  <c:v>6.3159999999999998</c:v>
                </c:pt>
                <c:pt idx="276">
                  <c:v>6.15</c:v>
                </c:pt>
                <c:pt idx="277">
                  <c:v>6.0369999999999999</c:v>
                </c:pt>
                <c:pt idx="278">
                  <c:v>5.952</c:v>
                </c:pt>
                <c:pt idx="279">
                  <c:v>5.8550000000000004</c:v>
                </c:pt>
                <c:pt idx="280">
                  <c:v>5.6760000000000002</c:v>
                </c:pt>
                <c:pt idx="281">
                  <c:v>5.5</c:v>
                </c:pt>
                <c:pt idx="282">
                  <c:v>5.4320000000000004</c:v>
                </c:pt>
                <c:pt idx="283">
                  <c:v>5.367</c:v>
                </c:pt>
                <c:pt idx="284">
                  <c:v>5.2359999999999998</c:v>
                </c:pt>
                <c:pt idx="285">
                  <c:v>5.0679999999999996</c:v>
                </c:pt>
                <c:pt idx="286">
                  <c:v>4.9210000000000003</c:v>
                </c:pt>
                <c:pt idx="287">
                  <c:v>4.7770000000000001</c:v>
                </c:pt>
                <c:pt idx="288">
                  <c:v>4.6740000000000004</c:v>
                </c:pt>
                <c:pt idx="289">
                  <c:v>4.5510000000000002</c:v>
                </c:pt>
                <c:pt idx="290">
                  <c:v>4.4180000000000001</c:v>
                </c:pt>
                <c:pt idx="291">
                  <c:v>4.2779999999999996</c:v>
                </c:pt>
                <c:pt idx="292">
                  <c:v>4.17</c:v>
                </c:pt>
                <c:pt idx="293">
                  <c:v>4.0380000000000003</c:v>
                </c:pt>
                <c:pt idx="294">
                  <c:v>3.899</c:v>
                </c:pt>
                <c:pt idx="295">
                  <c:v>3.7959999999999998</c:v>
                </c:pt>
                <c:pt idx="296">
                  <c:v>3.706</c:v>
                </c:pt>
                <c:pt idx="297">
                  <c:v>3.556</c:v>
                </c:pt>
                <c:pt idx="298">
                  <c:v>3.4009999999999998</c:v>
                </c:pt>
                <c:pt idx="299">
                  <c:v>3.2629999999999999</c:v>
                </c:pt>
                <c:pt idx="300">
                  <c:v>3.1379999999999999</c:v>
                </c:pt>
                <c:pt idx="301">
                  <c:v>3.032</c:v>
                </c:pt>
                <c:pt idx="302">
                  <c:v>2.9020000000000001</c:v>
                </c:pt>
                <c:pt idx="303">
                  <c:v>2.794</c:v>
                </c:pt>
                <c:pt idx="304">
                  <c:v>2.7050000000000001</c:v>
                </c:pt>
                <c:pt idx="305">
                  <c:v>2.577</c:v>
                </c:pt>
                <c:pt idx="306">
                  <c:v>2.456</c:v>
                </c:pt>
                <c:pt idx="307">
                  <c:v>2.3079999999999998</c:v>
                </c:pt>
                <c:pt idx="308">
                  <c:v>2.1949999999999998</c:v>
                </c:pt>
                <c:pt idx="309">
                  <c:v>2.1110000000000002</c:v>
                </c:pt>
                <c:pt idx="310">
                  <c:v>1.994</c:v>
                </c:pt>
                <c:pt idx="311">
                  <c:v>1.8680000000000001</c:v>
                </c:pt>
                <c:pt idx="312">
                  <c:v>1.7709999999999999</c:v>
                </c:pt>
                <c:pt idx="313">
                  <c:v>1.665</c:v>
                </c:pt>
                <c:pt idx="314">
                  <c:v>1.546</c:v>
                </c:pt>
                <c:pt idx="315">
                  <c:v>1.456</c:v>
                </c:pt>
                <c:pt idx="316">
                  <c:v>1.3660000000000001</c:v>
                </c:pt>
                <c:pt idx="317">
                  <c:v>1.3069999999999999</c:v>
                </c:pt>
                <c:pt idx="318">
                  <c:v>1.24</c:v>
                </c:pt>
                <c:pt idx="319">
                  <c:v>1.2</c:v>
                </c:pt>
                <c:pt idx="320">
                  <c:v>1.1759999999999999</c:v>
                </c:pt>
                <c:pt idx="321">
                  <c:v>1.1519999999999999</c:v>
                </c:pt>
                <c:pt idx="322">
                  <c:v>1.1379999999999999</c:v>
                </c:pt>
                <c:pt idx="323">
                  <c:v>1.115</c:v>
                </c:pt>
                <c:pt idx="324">
                  <c:v>1.1040000000000001</c:v>
                </c:pt>
                <c:pt idx="325">
                  <c:v>1.111</c:v>
                </c:pt>
                <c:pt idx="326">
                  <c:v>1.0920000000000001</c:v>
                </c:pt>
                <c:pt idx="327">
                  <c:v>1.081</c:v>
                </c:pt>
                <c:pt idx="328">
                  <c:v>1.06</c:v>
                </c:pt>
                <c:pt idx="329">
                  <c:v>1.046</c:v>
                </c:pt>
                <c:pt idx="330">
                  <c:v>1.03</c:v>
                </c:pt>
                <c:pt idx="331">
                  <c:v>1.0209999999999999</c:v>
                </c:pt>
                <c:pt idx="332">
                  <c:v>1.0249999999999999</c:v>
                </c:pt>
                <c:pt idx="333">
                  <c:v>1.022</c:v>
                </c:pt>
                <c:pt idx="334">
                  <c:v>1.0329999999999999</c:v>
                </c:pt>
                <c:pt idx="335">
                  <c:v>1.034</c:v>
                </c:pt>
                <c:pt idx="336">
                  <c:v>1.0369999999999999</c:v>
                </c:pt>
                <c:pt idx="337">
                  <c:v>1.0489999999999999</c:v>
                </c:pt>
                <c:pt idx="338">
                  <c:v>1.048</c:v>
                </c:pt>
                <c:pt idx="339">
                  <c:v>1.056</c:v>
                </c:pt>
                <c:pt idx="340">
                  <c:v>1.069</c:v>
                </c:pt>
                <c:pt idx="341">
                  <c:v>1.079</c:v>
                </c:pt>
                <c:pt idx="342">
                  <c:v>1.1040000000000001</c:v>
                </c:pt>
                <c:pt idx="343">
                  <c:v>1.119</c:v>
                </c:pt>
                <c:pt idx="344">
                  <c:v>1.1299999999999999</c:v>
                </c:pt>
                <c:pt idx="345">
                  <c:v>1.1499999999999999</c:v>
                </c:pt>
                <c:pt idx="346">
                  <c:v>1.159</c:v>
                </c:pt>
                <c:pt idx="347">
                  <c:v>1.1559999999999999</c:v>
                </c:pt>
                <c:pt idx="348">
                  <c:v>1.1539999999999999</c:v>
                </c:pt>
                <c:pt idx="349">
                  <c:v>1.1539999999999999</c:v>
                </c:pt>
                <c:pt idx="350">
                  <c:v>1.1459999999999999</c:v>
                </c:pt>
                <c:pt idx="351">
                  <c:v>1.149</c:v>
                </c:pt>
                <c:pt idx="352">
                  <c:v>1.147</c:v>
                </c:pt>
                <c:pt idx="353">
                  <c:v>1.1539999999999999</c:v>
                </c:pt>
                <c:pt idx="354">
                  <c:v>1.149</c:v>
                </c:pt>
                <c:pt idx="355">
                  <c:v>1.151</c:v>
                </c:pt>
                <c:pt idx="356">
                  <c:v>1.1419999999999999</c:v>
                </c:pt>
                <c:pt idx="357">
                  <c:v>1.1359999999999999</c:v>
                </c:pt>
                <c:pt idx="358">
                  <c:v>1.1180000000000001</c:v>
                </c:pt>
                <c:pt idx="359">
                  <c:v>1.1060000000000001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7D52-4B9F-8FFC-13623648BBBF}"/>
            </c:ext>
          </c:extLst>
        </c:ser>
        <c:ser>
          <c:idx val="4"/>
          <c:order val="5"/>
          <c:tx>
            <c:v>7500 RPM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pressure'!$D$3:$D$362</c:f>
              <c:numCache>
                <c:formatCode>General</c:formatCode>
                <c:ptCount val="360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</c:numCache>
            </c:numRef>
          </c:xVal>
          <c:yVal>
            <c:numRef>
              <c:f>'Full load - Cylinder pressure'!$AN$3:$AN$362</c:f>
              <c:numCache>
                <c:formatCode>General</c:formatCode>
                <c:ptCount val="360"/>
                <c:pt idx="0">
                  <c:v>1.111</c:v>
                </c:pt>
                <c:pt idx="1">
                  <c:v>1.107</c:v>
                </c:pt>
                <c:pt idx="2">
                  <c:v>1.0980000000000001</c:v>
                </c:pt>
                <c:pt idx="3">
                  <c:v>1.101</c:v>
                </c:pt>
                <c:pt idx="4">
                  <c:v>1.091</c:v>
                </c:pt>
                <c:pt idx="5">
                  <c:v>1.085</c:v>
                </c:pt>
                <c:pt idx="6">
                  <c:v>1.0820000000000001</c:v>
                </c:pt>
                <c:pt idx="7">
                  <c:v>1.0780000000000001</c:v>
                </c:pt>
                <c:pt idx="8">
                  <c:v>1.081</c:v>
                </c:pt>
                <c:pt idx="9">
                  <c:v>1.073</c:v>
                </c:pt>
                <c:pt idx="10">
                  <c:v>1.0640000000000001</c:v>
                </c:pt>
                <c:pt idx="11">
                  <c:v>1.0589999999999999</c:v>
                </c:pt>
                <c:pt idx="12">
                  <c:v>1.0529999999999999</c:v>
                </c:pt>
                <c:pt idx="13">
                  <c:v>1.048</c:v>
                </c:pt>
                <c:pt idx="14">
                  <c:v>1.0409999999999999</c:v>
                </c:pt>
                <c:pt idx="15">
                  <c:v>1.0349999999999999</c:v>
                </c:pt>
                <c:pt idx="16">
                  <c:v>1.0429999999999999</c:v>
                </c:pt>
                <c:pt idx="17">
                  <c:v>1.0409999999999999</c:v>
                </c:pt>
                <c:pt idx="18">
                  <c:v>1.04</c:v>
                </c:pt>
                <c:pt idx="19">
                  <c:v>1.0449999999999999</c:v>
                </c:pt>
                <c:pt idx="20">
                  <c:v>1.0569999999999999</c:v>
                </c:pt>
                <c:pt idx="21">
                  <c:v>1.0660000000000001</c:v>
                </c:pt>
                <c:pt idx="22">
                  <c:v>1.0609999999999999</c:v>
                </c:pt>
                <c:pt idx="23">
                  <c:v>1.0620000000000001</c:v>
                </c:pt>
                <c:pt idx="24">
                  <c:v>1.0640000000000001</c:v>
                </c:pt>
                <c:pt idx="25">
                  <c:v>1.0660000000000001</c:v>
                </c:pt>
                <c:pt idx="26">
                  <c:v>1.0669999999999999</c:v>
                </c:pt>
                <c:pt idx="27">
                  <c:v>1.0649999999999999</c:v>
                </c:pt>
                <c:pt idx="28">
                  <c:v>1.0569999999999999</c:v>
                </c:pt>
                <c:pt idx="29">
                  <c:v>1.036</c:v>
                </c:pt>
                <c:pt idx="30">
                  <c:v>1.038</c:v>
                </c:pt>
                <c:pt idx="31">
                  <c:v>1.02</c:v>
                </c:pt>
                <c:pt idx="32">
                  <c:v>1.0029999999999999</c:v>
                </c:pt>
                <c:pt idx="33">
                  <c:v>1.002</c:v>
                </c:pt>
                <c:pt idx="34">
                  <c:v>0.998</c:v>
                </c:pt>
                <c:pt idx="35">
                  <c:v>0.98799999999999999</c:v>
                </c:pt>
                <c:pt idx="36">
                  <c:v>0.98099999999999998</c:v>
                </c:pt>
                <c:pt idx="37">
                  <c:v>0.97899999999999998</c:v>
                </c:pt>
                <c:pt idx="38">
                  <c:v>0.96899999999999997</c:v>
                </c:pt>
                <c:pt idx="39">
                  <c:v>0.95599999999999996</c:v>
                </c:pt>
                <c:pt idx="40">
                  <c:v>0.95099999999999996</c:v>
                </c:pt>
                <c:pt idx="41">
                  <c:v>0.93899999999999995</c:v>
                </c:pt>
                <c:pt idx="42">
                  <c:v>0.92300000000000004</c:v>
                </c:pt>
                <c:pt idx="43">
                  <c:v>0.92</c:v>
                </c:pt>
                <c:pt idx="44">
                  <c:v>0.91800000000000004</c:v>
                </c:pt>
                <c:pt idx="45">
                  <c:v>0.89900000000000002</c:v>
                </c:pt>
                <c:pt idx="46">
                  <c:v>0.88700000000000001</c:v>
                </c:pt>
                <c:pt idx="47">
                  <c:v>0.88900000000000001</c:v>
                </c:pt>
                <c:pt idx="48">
                  <c:v>0.879</c:v>
                </c:pt>
                <c:pt idx="49">
                  <c:v>0.85799999999999998</c:v>
                </c:pt>
                <c:pt idx="50">
                  <c:v>0.85399999999999998</c:v>
                </c:pt>
                <c:pt idx="51">
                  <c:v>0.84299999999999997</c:v>
                </c:pt>
                <c:pt idx="52">
                  <c:v>0.83799999999999997</c:v>
                </c:pt>
                <c:pt idx="53">
                  <c:v>0.84399999999999997</c:v>
                </c:pt>
                <c:pt idx="54">
                  <c:v>0.85</c:v>
                </c:pt>
                <c:pt idx="55">
                  <c:v>0.84599999999999997</c:v>
                </c:pt>
                <c:pt idx="56">
                  <c:v>0.84599999999999997</c:v>
                </c:pt>
                <c:pt idx="57">
                  <c:v>0.9</c:v>
                </c:pt>
                <c:pt idx="58">
                  <c:v>1.0389999999999999</c:v>
                </c:pt>
                <c:pt idx="59">
                  <c:v>1.1639999999999999</c:v>
                </c:pt>
                <c:pt idx="60">
                  <c:v>1.17</c:v>
                </c:pt>
                <c:pt idx="61">
                  <c:v>1.157</c:v>
                </c:pt>
                <c:pt idx="62">
                  <c:v>1.2629999999999999</c:v>
                </c:pt>
                <c:pt idx="63">
                  <c:v>1.1990000000000001</c:v>
                </c:pt>
                <c:pt idx="64">
                  <c:v>1.1220000000000001</c:v>
                </c:pt>
                <c:pt idx="65">
                  <c:v>1.1599999999999999</c:v>
                </c:pt>
                <c:pt idx="66">
                  <c:v>1.2649999999999999</c:v>
                </c:pt>
                <c:pt idx="67">
                  <c:v>1.357</c:v>
                </c:pt>
                <c:pt idx="68">
                  <c:v>1.3580000000000001</c:v>
                </c:pt>
                <c:pt idx="69">
                  <c:v>1.373</c:v>
                </c:pt>
                <c:pt idx="70">
                  <c:v>1.39</c:v>
                </c:pt>
                <c:pt idx="71">
                  <c:v>1.4350000000000001</c:v>
                </c:pt>
                <c:pt idx="72">
                  <c:v>1.5029999999999999</c:v>
                </c:pt>
                <c:pt idx="73">
                  <c:v>1.57</c:v>
                </c:pt>
                <c:pt idx="74">
                  <c:v>1.474</c:v>
                </c:pt>
                <c:pt idx="75">
                  <c:v>1.6479999999999999</c:v>
                </c:pt>
                <c:pt idx="76">
                  <c:v>1.851</c:v>
                </c:pt>
                <c:pt idx="77">
                  <c:v>1.776</c:v>
                </c:pt>
                <c:pt idx="78">
                  <c:v>1.708</c:v>
                </c:pt>
                <c:pt idx="79">
                  <c:v>1.7110000000000001</c:v>
                </c:pt>
                <c:pt idx="80">
                  <c:v>1.7589999999999999</c:v>
                </c:pt>
                <c:pt idx="81">
                  <c:v>1.746</c:v>
                </c:pt>
                <c:pt idx="82">
                  <c:v>1.7330000000000001</c:v>
                </c:pt>
                <c:pt idx="83">
                  <c:v>1.73</c:v>
                </c:pt>
                <c:pt idx="84">
                  <c:v>1.8380000000000001</c:v>
                </c:pt>
                <c:pt idx="85">
                  <c:v>1.9890000000000001</c:v>
                </c:pt>
                <c:pt idx="86">
                  <c:v>1.9890000000000001</c:v>
                </c:pt>
                <c:pt idx="87">
                  <c:v>2.0699999999999998</c:v>
                </c:pt>
                <c:pt idx="88">
                  <c:v>2.0710000000000002</c:v>
                </c:pt>
                <c:pt idx="89">
                  <c:v>2.0760000000000001</c:v>
                </c:pt>
                <c:pt idx="90">
                  <c:v>2.0350000000000001</c:v>
                </c:pt>
                <c:pt idx="91">
                  <c:v>1.96</c:v>
                </c:pt>
                <c:pt idx="92">
                  <c:v>1.978</c:v>
                </c:pt>
                <c:pt idx="93">
                  <c:v>2.04</c:v>
                </c:pt>
                <c:pt idx="94">
                  <c:v>2.1139999999999999</c:v>
                </c:pt>
                <c:pt idx="95">
                  <c:v>2.3149999999999999</c:v>
                </c:pt>
                <c:pt idx="96">
                  <c:v>2.27</c:v>
                </c:pt>
                <c:pt idx="97">
                  <c:v>2.3460000000000001</c:v>
                </c:pt>
                <c:pt idx="98">
                  <c:v>2.3530000000000002</c:v>
                </c:pt>
                <c:pt idx="99">
                  <c:v>2.4119999999999999</c:v>
                </c:pt>
                <c:pt idx="100">
                  <c:v>2.4239999999999999</c:v>
                </c:pt>
                <c:pt idx="101">
                  <c:v>2.52</c:v>
                </c:pt>
                <c:pt idx="102">
                  <c:v>2.5459999999999998</c:v>
                </c:pt>
                <c:pt idx="103">
                  <c:v>2.4700000000000002</c:v>
                </c:pt>
                <c:pt idx="104">
                  <c:v>2.5720000000000001</c:v>
                </c:pt>
                <c:pt idx="105">
                  <c:v>2.633</c:v>
                </c:pt>
                <c:pt idx="106">
                  <c:v>2.8479999999999999</c:v>
                </c:pt>
                <c:pt idx="107">
                  <c:v>2.9159999999999999</c:v>
                </c:pt>
                <c:pt idx="108">
                  <c:v>2.9790000000000001</c:v>
                </c:pt>
                <c:pt idx="109">
                  <c:v>3.08</c:v>
                </c:pt>
                <c:pt idx="110">
                  <c:v>2.9580000000000002</c:v>
                </c:pt>
                <c:pt idx="111">
                  <c:v>2.952</c:v>
                </c:pt>
                <c:pt idx="112">
                  <c:v>3.0609999999999999</c:v>
                </c:pt>
                <c:pt idx="113">
                  <c:v>3.286</c:v>
                </c:pt>
                <c:pt idx="114">
                  <c:v>3.54</c:v>
                </c:pt>
                <c:pt idx="115">
                  <c:v>3.5960000000000001</c:v>
                </c:pt>
                <c:pt idx="116">
                  <c:v>3.5720000000000001</c:v>
                </c:pt>
                <c:pt idx="117">
                  <c:v>3.5470000000000002</c:v>
                </c:pt>
                <c:pt idx="118">
                  <c:v>3.5619999999999998</c:v>
                </c:pt>
                <c:pt idx="119">
                  <c:v>3.839</c:v>
                </c:pt>
                <c:pt idx="120">
                  <c:v>4.141</c:v>
                </c:pt>
                <c:pt idx="121">
                  <c:v>4.2130000000000001</c:v>
                </c:pt>
                <c:pt idx="122">
                  <c:v>4.1870000000000003</c:v>
                </c:pt>
                <c:pt idx="123">
                  <c:v>4.3120000000000003</c:v>
                </c:pt>
                <c:pt idx="124">
                  <c:v>4.51</c:v>
                </c:pt>
                <c:pt idx="125">
                  <c:v>4.5679999999999996</c:v>
                </c:pt>
                <c:pt idx="126">
                  <c:v>4.6289999999999996</c:v>
                </c:pt>
                <c:pt idx="127">
                  <c:v>4.8380000000000001</c:v>
                </c:pt>
                <c:pt idx="128">
                  <c:v>5.16</c:v>
                </c:pt>
                <c:pt idx="129">
                  <c:v>5.468</c:v>
                </c:pt>
                <c:pt idx="130">
                  <c:v>5.4859999999999998</c:v>
                </c:pt>
                <c:pt idx="131">
                  <c:v>5.415</c:v>
                </c:pt>
                <c:pt idx="132">
                  <c:v>5.4610000000000003</c:v>
                </c:pt>
                <c:pt idx="133">
                  <c:v>5.9160000000000004</c:v>
                </c:pt>
                <c:pt idx="134">
                  <c:v>6.7149999999999999</c:v>
                </c:pt>
                <c:pt idx="135">
                  <c:v>6.4089999999999998</c:v>
                </c:pt>
                <c:pt idx="136">
                  <c:v>6.2969999999999997</c:v>
                </c:pt>
                <c:pt idx="137">
                  <c:v>6.859</c:v>
                </c:pt>
                <c:pt idx="138">
                  <c:v>7.2770000000000001</c:v>
                </c:pt>
                <c:pt idx="139">
                  <c:v>7.375</c:v>
                </c:pt>
                <c:pt idx="140">
                  <c:v>7.6369999999999996</c:v>
                </c:pt>
                <c:pt idx="141">
                  <c:v>8.2590000000000003</c:v>
                </c:pt>
                <c:pt idx="142">
                  <c:v>8.2110000000000003</c:v>
                </c:pt>
                <c:pt idx="143">
                  <c:v>8.5009999999999994</c:v>
                </c:pt>
                <c:pt idx="144">
                  <c:v>8.6940000000000008</c:v>
                </c:pt>
                <c:pt idx="145">
                  <c:v>9.3919999999999995</c:v>
                </c:pt>
                <c:pt idx="146">
                  <c:v>9.6869999999999994</c:v>
                </c:pt>
                <c:pt idx="147">
                  <c:v>10.148999999999999</c:v>
                </c:pt>
                <c:pt idx="148">
                  <c:v>10.375</c:v>
                </c:pt>
                <c:pt idx="149">
                  <c:v>10.602</c:v>
                </c:pt>
                <c:pt idx="150">
                  <c:v>11.335000000000001</c:v>
                </c:pt>
                <c:pt idx="151">
                  <c:v>12.103</c:v>
                </c:pt>
                <c:pt idx="152">
                  <c:v>12.074999999999999</c:v>
                </c:pt>
                <c:pt idx="153">
                  <c:v>12.244999999999999</c:v>
                </c:pt>
                <c:pt idx="154">
                  <c:v>13.42</c:v>
                </c:pt>
                <c:pt idx="155">
                  <c:v>13.337</c:v>
                </c:pt>
                <c:pt idx="156">
                  <c:v>14.244</c:v>
                </c:pt>
                <c:pt idx="157">
                  <c:v>14.994999999999999</c:v>
                </c:pt>
                <c:pt idx="158">
                  <c:v>15.282999999999999</c:v>
                </c:pt>
                <c:pt idx="159">
                  <c:v>16.003</c:v>
                </c:pt>
                <c:pt idx="160">
                  <c:v>16.311</c:v>
                </c:pt>
                <c:pt idx="161">
                  <c:v>17.021999999999998</c:v>
                </c:pt>
                <c:pt idx="162">
                  <c:v>17.869</c:v>
                </c:pt>
                <c:pt idx="163">
                  <c:v>18.201000000000001</c:v>
                </c:pt>
                <c:pt idx="164">
                  <c:v>18.986999999999998</c:v>
                </c:pt>
                <c:pt idx="165">
                  <c:v>19.545999999999999</c:v>
                </c:pt>
                <c:pt idx="166">
                  <c:v>20.48</c:v>
                </c:pt>
                <c:pt idx="167">
                  <c:v>20.911999999999999</c:v>
                </c:pt>
                <c:pt idx="168">
                  <c:v>21.318000000000001</c:v>
                </c:pt>
                <c:pt idx="169">
                  <c:v>21.873000000000001</c:v>
                </c:pt>
                <c:pt idx="170">
                  <c:v>22.581</c:v>
                </c:pt>
                <c:pt idx="171">
                  <c:v>22.734000000000002</c:v>
                </c:pt>
                <c:pt idx="172">
                  <c:v>23.417999999999999</c:v>
                </c:pt>
                <c:pt idx="173">
                  <c:v>23.994</c:v>
                </c:pt>
                <c:pt idx="174">
                  <c:v>24.32</c:v>
                </c:pt>
                <c:pt idx="175">
                  <c:v>24.613</c:v>
                </c:pt>
                <c:pt idx="176">
                  <c:v>24.771999999999998</c:v>
                </c:pt>
                <c:pt idx="177">
                  <c:v>25.123999999999999</c:v>
                </c:pt>
                <c:pt idx="178">
                  <c:v>25.408000000000001</c:v>
                </c:pt>
                <c:pt idx="179">
                  <c:v>25.882000000000001</c:v>
                </c:pt>
                <c:pt idx="180">
                  <c:v>26.908000000000001</c:v>
                </c:pt>
                <c:pt idx="181">
                  <c:v>27.491</c:v>
                </c:pt>
                <c:pt idx="182">
                  <c:v>28.818999999999999</c:v>
                </c:pt>
                <c:pt idx="183">
                  <c:v>29.736000000000001</c:v>
                </c:pt>
                <c:pt idx="184">
                  <c:v>31.946000000000002</c:v>
                </c:pt>
                <c:pt idx="185">
                  <c:v>33.511000000000003</c:v>
                </c:pt>
                <c:pt idx="186">
                  <c:v>36.231000000000002</c:v>
                </c:pt>
                <c:pt idx="187">
                  <c:v>39.735999999999997</c:v>
                </c:pt>
                <c:pt idx="188">
                  <c:v>42.3</c:v>
                </c:pt>
                <c:pt idx="189">
                  <c:v>44.651000000000003</c:v>
                </c:pt>
                <c:pt idx="190">
                  <c:v>47.572000000000003</c:v>
                </c:pt>
                <c:pt idx="191">
                  <c:v>49.731999999999999</c:v>
                </c:pt>
                <c:pt idx="192">
                  <c:v>51.55</c:v>
                </c:pt>
                <c:pt idx="193">
                  <c:v>53.04</c:v>
                </c:pt>
                <c:pt idx="194">
                  <c:v>54.238</c:v>
                </c:pt>
                <c:pt idx="195">
                  <c:v>55.387</c:v>
                </c:pt>
                <c:pt idx="196">
                  <c:v>55.905999999999999</c:v>
                </c:pt>
                <c:pt idx="197">
                  <c:v>56.134</c:v>
                </c:pt>
                <c:pt idx="198">
                  <c:v>55.606999999999999</c:v>
                </c:pt>
                <c:pt idx="199">
                  <c:v>55.366999999999997</c:v>
                </c:pt>
                <c:pt idx="200">
                  <c:v>54.997999999999998</c:v>
                </c:pt>
                <c:pt idx="201">
                  <c:v>54.210999999999999</c:v>
                </c:pt>
                <c:pt idx="202">
                  <c:v>53.432000000000002</c:v>
                </c:pt>
                <c:pt idx="203">
                  <c:v>52.259</c:v>
                </c:pt>
                <c:pt idx="204">
                  <c:v>51.204000000000001</c:v>
                </c:pt>
                <c:pt idx="205">
                  <c:v>49.942</c:v>
                </c:pt>
                <c:pt idx="206">
                  <c:v>48.448</c:v>
                </c:pt>
                <c:pt idx="207">
                  <c:v>46.845999999999997</c:v>
                </c:pt>
                <c:pt idx="208">
                  <c:v>45.600999999999999</c:v>
                </c:pt>
                <c:pt idx="209">
                  <c:v>44.286999999999999</c:v>
                </c:pt>
                <c:pt idx="210">
                  <c:v>42.658000000000001</c:v>
                </c:pt>
                <c:pt idx="211">
                  <c:v>41.081000000000003</c:v>
                </c:pt>
                <c:pt idx="212">
                  <c:v>39.826999999999998</c:v>
                </c:pt>
                <c:pt idx="213">
                  <c:v>38.534999999999997</c:v>
                </c:pt>
                <c:pt idx="214">
                  <c:v>37.32</c:v>
                </c:pt>
                <c:pt idx="215">
                  <c:v>36.165999999999997</c:v>
                </c:pt>
                <c:pt idx="216">
                  <c:v>34.923000000000002</c:v>
                </c:pt>
                <c:pt idx="217">
                  <c:v>33.683</c:v>
                </c:pt>
                <c:pt idx="218">
                  <c:v>32.566000000000003</c:v>
                </c:pt>
                <c:pt idx="219">
                  <c:v>31.687000000000001</c:v>
                </c:pt>
                <c:pt idx="220">
                  <c:v>30.559000000000001</c:v>
                </c:pt>
                <c:pt idx="221">
                  <c:v>29.4</c:v>
                </c:pt>
                <c:pt idx="222">
                  <c:v>28.305</c:v>
                </c:pt>
                <c:pt idx="223">
                  <c:v>27.408000000000001</c:v>
                </c:pt>
                <c:pt idx="224">
                  <c:v>26.52</c:v>
                </c:pt>
                <c:pt idx="225">
                  <c:v>25.555</c:v>
                </c:pt>
                <c:pt idx="226">
                  <c:v>24.609000000000002</c:v>
                </c:pt>
                <c:pt idx="227">
                  <c:v>23.837</c:v>
                </c:pt>
                <c:pt idx="228">
                  <c:v>23.071000000000002</c:v>
                </c:pt>
                <c:pt idx="229">
                  <c:v>22.321000000000002</c:v>
                </c:pt>
                <c:pt idx="230">
                  <c:v>21.638000000000002</c:v>
                </c:pt>
                <c:pt idx="231">
                  <c:v>20.884</c:v>
                </c:pt>
                <c:pt idx="232">
                  <c:v>20.202999999999999</c:v>
                </c:pt>
                <c:pt idx="233">
                  <c:v>19.672999999999998</c:v>
                </c:pt>
                <c:pt idx="234">
                  <c:v>19.103000000000002</c:v>
                </c:pt>
                <c:pt idx="235">
                  <c:v>18.506</c:v>
                </c:pt>
                <c:pt idx="236">
                  <c:v>17.937999999999999</c:v>
                </c:pt>
                <c:pt idx="237">
                  <c:v>17.373999999999999</c:v>
                </c:pt>
                <c:pt idx="238">
                  <c:v>16.91</c:v>
                </c:pt>
                <c:pt idx="239">
                  <c:v>16.399000000000001</c:v>
                </c:pt>
                <c:pt idx="240">
                  <c:v>16.001999999999999</c:v>
                </c:pt>
                <c:pt idx="241">
                  <c:v>15.532999999999999</c:v>
                </c:pt>
                <c:pt idx="242">
                  <c:v>15.061999999999999</c:v>
                </c:pt>
                <c:pt idx="243">
                  <c:v>14.648</c:v>
                </c:pt>
                <c:pt idx="244">
                  <c:v>14.276999999999999</c:v>
                </c:pt>
                <c:pt idx="245">
                  <c:v>13.933</c:v>
                </c:pt>
                <c:pt idx="246">
                  <c:v>13.583</c:v>
                </c:pt>
                <c:pt idx="247">
                  <c:v>13.23</c:v>
                </c:pt>
                <c:pt idx="248">
                  <c:v>12.898999999999999</c:v>
                </c:pt>
                <c:pt idx="249">
                  <c:v>12.577</c:v>
                </c:pt>
                <c:pt idx="250">
                  <c:v>12.278</c:v>
                </c:pt>
                <c:pt idx="251">
                  <c:v>12.048999999999999</c:v>
                </c:pt>
                <c:pt idx="252">
                  <c:v>11.756</c:v>
                </c:pt>
                <c:pt idx="253">
                  <c:v>11.481999999999999</c:v>
                </c:pt>
                <c:pt idx="254">
                  <c:v>11.185</c:v>
                </c:pt>
                <c:pt idx="255">
                  <c:v>10.936999999999999</c:v>
                </c:pt>
                <c:pt idx="256">
                  <c:v>10.718999999999999</c:v>
                </c:pt>
                <c:pt idx="257">
                  <c:v>10.484999999999999</c:v>
                </c:pt>
                <c:pt idx="258">
                  <c:v>10.24</c:v>
                </c:pt>
                <c:pt idx="259">
                  <c:v>10.016</c:v>
                </c:pt>
                <c:pt idx="260">
                  <c:v>9.7880000000000003</c:v>
                </c:pt>
                <c:pt idx="261">
                  <c:v>9.6069999999999993</c:v>
                </c:pt>
                <c:pt idx="262">
                  <c:v>9.4269999999999996</c:v>
                </c:pt>
                <c:pt idx="263">
                  <c:v>9.2430000000000003</c:v>
                </c:pt>
                <c:pt idx="264">
                  <c:v>9.0519999999999996</c:v>
                </c:pt>
                <c:pt idx="265">
                  <c:v>8.8650000000000002</c:v>
                </c:pt>
                <c:pt idx="266">
                  <c:v>8.69</c:v>
                </c:pt>
                <c:pt idx="267">
                  <c:v>8.5370000000000008</c:v>
                </c:pt>
                <c:pt idx="268">
                  <c:v>8.3780000000000001</c:v>
                </c:pt>
                <c:pt idx="269">
                  <c:v>8.2289999999999992</c:v>
                </c:pt>
                <c:pt idx="270">
                  <c:v>8.0760000000000005</c:v>
                </c:pt>
                <c:pt idx="271">
                  <c:v>7.8819999999999997</c:v>
                </c:pt>
                <c:pt idx="272">
                  <c:v>7.6710000000000003</c:v>
                </c:pt>
                <c:pt idx="273">
                  <c:v>7.4720000000000004</c:v>
                </c:pt>
                <c:pt idx="274">
                  <c:v>7.2690000000000001</c:v>
                </c:pt>
                <c:pt idx="275">
                  <c:v>7.07</c:v>
                </c:pt>
                <c:pt idx="276">
                  <c:v>6.8449999999999998</c:v>
                </c:pt>
                <c:pt idx="277">
                  <c:v>6.6539999999999999</c:v>
                </c:pt>
                <c:pt idx="278">
                  <c:v>6.4649999999999999</c:v>
                </c:pt>
                <c:pt idx="279">
                  <c:v>6.28</c:v>
                </c:pt>
                <c:pt idx="280">
                  <c:v>6.0919999999999996</c:v>
                </c:pt>
                <c:pt idx="281">
                  <c:v>5.923</c:v>
                </c:pt>
                <c:pt idx="282">
                  <c:v>5.7480000000000002</c:v>
                </c:pt>
                <c:pt idx="283">
                  <c:v>5.57</c:v>
                </c:pt>
                <c:pt idx="284">
                  <c:v>5.3959999999999999</c:v>
                </c:pt>
                <c:pt idx="285">
                  <c:v>5.2009999999999996</c:v>
                </c:pt>
                <c:pt idx="286">
                  <c:v>5.0119999999999996</c:v>
                </c:pt>
                <c:pt idx="287">
                  <c:v>4.8369999999999997</c:v>
                </c:pt>
                <c:pt idx="288">
                  <c:v>4.66</c:v>
                </c:pt>
                <c:pt idx="289">
                  <c:v>4.4809999999999999</c:v>
                </c:pt>
                <c:pt idx="290">
                  <c:v>4.3010000000000002</c:v>
                </c:pt>
                <c:pt idx="291">
                  <c:v>4.1159999999999997</c:v>
                </c:pt>
                <c:pt idx="292">
                  <c:v>3.9510000000000001</c:v>
                </c:pt>
                <c:pt idx="293">
                  <c:v>3.766</c:v>
                </c:pt>
                <c:pt idx="294">
                  <c:v>3.5979999999999999</c:v>
                </c:pt>
                <c:pt idx="295">
                  <c:v>3.4689999999999999</c:v>
                </c:pt>
                <c:pt idx="296">
                  <c:v>3.3290000000000002</c:v>
                </c:pt>
                <c:pt idx="297">
                  <c:v>3.1909999999999998</c:v>
                </c:pt>
                <c:pt idx="298">
                  <c:v>3.0659999999999998</c:v>
                </c:pt>
                <c:pt idx="299">
                  <c:v>2.9420000000000002</c:v>
                </c:pt>
                <c:pt idx="300">
                  <c:v>2.8029999999999999</c:v>
                </c:pt>
                <c:pt idx="301">
                  <c:v>2.6850000000000001</c:v>
                </c:pt>
                <c:pt idx="302">
                  <c:v>2.5859999999999999</c:v>
                </c:pt>
                <c:pt idx="303">
                  <c:v>2.4660000000000002</c:v>
                </c:pt>
                <c:pt idx="304">
                  <c:v>2.3370000000000002</c:v>
                </c:pt>
                <c:pt idx="305">
                  <c:v>2.2290000000000001</c:v>
                </c:pt>
                <c:pt idx="306">
                  <c:v>2.109</c:v>
                </c:pt>
                <c:pt idx="307">
                  <c:v>1.9950000000000001</c:v>
                </c:pt>
                <c:pt idx="308">
                  <c:v>1.857</c:v>
                </c:pt>
                <c:pt idx="309">
                  <c:v>1.748</c:v>
                </c:pt>
                <c:pt idx="310">
                  <c:v>1.6439999999999999</c:v>
                </c:pt>
                <c:pt idx="311">
                  <c:v>1.5509999999999999</c:v>
                </c:pt>
                <c:pt idx="312">
                  <c:v>1.4570000000000001</c:v>
                </c:pt>
                <c:pt idx="313">
                  <c:v>1.385</c:v>
                </c:pt>
                <c:pt idx="314">
                  <c:v>1.333</c:v>
                </c:pt>
                <c:pt idx="315">
                  <c:v>1.272</c:v>
                </c:pt>
                <c:pt idx="316">
                  <c:v>1.232</c:v>
                </c:pt>
                <c:pt idx="317">
                  <c:v>1.1870000000000001</c:v>
                </c:pt>
                <c:pt idx="318">
                  <c:v>1.1479999999999999</c:v>
                </c:pt>
                <c:pt idx="319">
                  <c:v>1.1279999999999999</c:v>
                </c:pt>
                <c:pt idx="320">
                  <c:v>1.1080000000000001</c:v>
                </c:pt>
                <c:pt idx="321">
                  <c:v>1.0860000000000001</c:v>
                </c:pt>
                <c:pt idx="322">
                  <c:v>1.06</c:v>
                </c:pt>
                <c:pt idx="323">
                  <c:v>1.07</c:v>
                </c:pt>
                <c:pt idx="324">
                  <c:v>1.06</c:v>
                </c:pt>
                <c:pt idx="325">
                  <c:v>1.042</c:v>
                </c:pt>
                <c:pt idx="326">
                  <c:v>1.0389999999999999</c:v>
                </c:pt>
                <c:pt idx="327">
                  <c:v>1.016</c:v>
                </c:pt>
                <c:pt idx="328">
                  <c:v>1.0369999999999999</c:v>
                </c:pt>
                <c:pt idx="329">
                  <c:v>1.0209999999999999</c:v>
                </c:pt>
                <c:pt idx="330">
                  <c:v>1.03</c:v>
                </c:pt>
                <c:pt idx="331">
                  <c:v>1.048</c:v>
                </c:pt>
                <c:pt idx="332">
                  <c:v>1.032</c:v>
                </c:pt>
                <c:pt idx="333">
                  <c:v>1.052</c:v>
                </c:pt>
                <c:pt idx="334">
                  <c:v>1.044</c:v>
                </c:pt>
                <c:pt idx="335">
                  <c:v>1.046</c:v>
                </c:pt>
                <c:pt idx="336">
                  <c:v>1.0549999999999999</c:v>
                </c:pt>
                <c:pt idx="337">
                  <c:v>1.042</c:v>
                </c:pt>
                <c:pt idx="338">
                  <c:v>1.0649999999999999</c:v>
                </c:pt>
                <c:pt idx="339">
                  <c:v>1.0669999999999999</c:v>
                </c:pt>
                <c:pt idx="340">
                  <c:v>1.0640000000000001</c:v>
                </c:pt>
                <c:pt idx="341">
                  <c:v>1.0629999999999999</c:v>
                </c:pt>
                <c:pt idx="342">
                  <c:v>1.071</c:v>
                </c:pt>
                <c:pt idx="343">
                  <c:v>1.06</c:v>
                </c:pt>
                <c:pt idx="344">
                  <c:v>1.0609999999999999</c:v>
                </c:pt>
                <c:pt idx="345">
                  <c:v>1.0740000000000001</c:v>
                </c:pt>
                <c:pt idx="346">
                  <c:v>1.0740000000000001</c:v>
                </c:pt>
                <c:pt idx="347">
                  <c:v>1.0840000000000001</c:v>
                </c:pt>
                <c:pt idx="348">
                  <c:v>1.0980000000000001</c:v>
                </c:pt>
                <c:pt idx="349">
                  <c:v>1.1060000000000001</c:v>
                </c:pt>
                <c:pt idx="350">
                  <c:v>1.1319999999999999</c:v>
                </c:pt>
                <c:pt idx="351">
                  <c:v>1.1319999999999999</c:v>
                </c:pt>
                <c:pt idx="352">
                  <c:v>1.151</c:v>
                </c:pt>
                <c:pt idx="353">
                  <c:v>1.149</c:v>
                </c:pt>
                <c:pt idx="354">
                  <c:v>1.1499999999999999</c:v>
                </c:pt>
                <c:pt idx="355">
                  <c:v>1.1499999999999999</c:v>
                </c:pt>
                <c:pt idx="356">
                  <c:v>1.157</c:v>
                </c:pt>
                <c:pt idx="357">
                  <c:v>1.137</c:v>
                </c:pt>
                <c:pt idx="358">
                  <c:v>1.1279999999999999</c:v>
                </c:pt>
                <c:pt idx="359">
                  <c:v>1.1220000000000001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7D52-4B9F-8FFC-13623648BBBF}"/>
            </c:ext>
          </c:extLst>
        </c:ser>
        <c:ser>
          <c:idx val="5"/>
          <c:order val="6"/>
          <c:tx>
            <c:v>8500 RPM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pressure'!$D$3:$D$362</c:f>
              <c:numCache>
                <c:formatCode>General</c:formatCode>
                <c:ptCount val="360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</c:numCache>
            </c:numRef>
          </c:xVal>
          <c:yVal>
            <c:numRef>
              <c:f>'Full load - Cylinder pressure'!$AT$3:$AT$362</c:f>
              <c:numCache>
                <c:formatCode>General</c:formatCode>
                <c:ptCount val="360"/>
                <c:pt idx="0">
                  <c:v>1.0509999999999999</c:v>
                </c:pt>
                <c:pt idx="1">
                  <c:v>1.06</c:v>
                </c:pt>
                <c:pt idx="2">
                  <c:v>1.0549999999999999</c:v>
                </c:pt>
                <c:pt idx="3">
                  <c:v>1.0509999999999999</c:v>
                </c:pt>
                <c:pt idx="4">
                  <c:v>1.054</c:v>
                </c:pt>
                <c:pt idx="5">
                  <c:v>1.0369999999999999</c:v>
                </c:pt>
                <c:pt idx="6">
                  <c:v>1.0249999999999999</c:v>
                </c:pt>
                <c:pt idx="7">
                  <c:v>1.0149999999999999</c:v>
                </c:pt>
                <c:pt idx="8">
                  <c:v>1.004</c:v>
                </c:pt>
                <c:pt idx="9">
                  <c:v>0.996</c:v>
                </c:pt>
                <c:pt idx="10">
                  <c:v>0.99199999999999999</c:v>
                </c:pt>
                <c:pt idx="11">
                  <c:v>0.99199999999999999</c:v>
                </c:pt>
                <c:pt idx="12">
                  <c:v>0.98599999999999999</c:v>
                </c:pt>
                <c:pt idx="13">
                  <c:v>0.98599999999999999</c:v>
                </c:pt>
                <c:pt idx="14">
                  <c:v>0.98599999999999999</c:v>
                </c:pt>
                <c:pt idx="15">
                  <c:v>0.98799999999999999</c:v>
                </c:pt>
                <c:pt idx="16">
                  <c:v>0.98199999999999998</c:v>
                </c:pt>
                <c:pt idx="17">
                  <c:v>1.0029999999999999</c:v>
                </c:pt>
                <c:pt idx="18">
                  <c:v>1.018</c:v>
                </c:pt>
                <c:pt idx="19">
                  <c:v>1.0149999999999999</c:v>
                </c:pt>
                <c:pt idx="20">
                  <c:v>1.026</c:v>
                </c:pt>
                <c:pt idx="21">
                  <c:v>1.034</c:v>
                </c:pt>
                <c:pt idx="22">
                  <c:v>1.0409999999999999</c:v>
                </c:pt>
                <c:pt idx="23">
                  <c:v>1.0449999999999999</c:v>
                </c:pt>
                <c:pt idx="24">
                  <c:v>1.032</c:v>
                </c:pt>
                <c:pt idx="25">
                  <c:v>1.0249999999999999</c:v>
                </c:pt>
                <c:pt idx="26">
                  <c:v>1.0089999999999999</c:v>
                </c:pt>
                <c:pt idx="27">
                  <c:v>0.98799999999999999</c:v>
                </c:pt>
                <c:pt idx="28">
                  <c:v>0.96699999999999997</c:v>
                </c:pt>
                <c:pt idx="29">
                  <c:v>0.97099999999999997</c:v>
                </c:pt>
                <c:pt idx="30">
                  <c:v>0.97499999999999998</c:v>
                </c:pt>
                <c:pt idx="31">
                  <c:v>0.96699999999999997</c:v>
                </c:pt>
                <c:pt idx="32">
                  <c:v>0.97499999999999998</c:v>
                </c:pt>
                <c:pt idx="33">
                  <c:v>0.99099999999999999</c:v>
                </c:pt>
                <c:pt idx="34">
                  <c:v>0.98199999999999998</c:v>
                </c:pt>
                <c:pt idx="35">
                  <c:v>0.95899999999999996</c:v>
                </c:pt>
                <c:pt idx="36">
                  <c:v>0.95899999999999996</c:v>
                </c:pt>
                <c:pt idx="37">
                  <c:v>0.95399999999999996</c:v>
                </c:pt>
                <c:pt idx="38">
                  <c:v>0.93200000000000005</c:v>
                </c:pt>
                <c:pt idx="39">
                  <c:v>0.93600000000000005</c:v>
                </c:pt>
                <c:pt idx="40">
                  <c:v>0.93100000000000005</c:v>
                </c:pt>
                <c:pt idx="41">
                  <c:v>0.92600000000000005</c:v>
                </c:pt>
                <c:pt idx="42">
                  <c:v>0.92500000000000004</c:v>
                </c:pt>
                <c:pt idx="43">
                  <c:v>0.92200000000000004</c:v>
                </c:pt>
                <c:pt idx="44">
                  <c:v>0.91100000000000003</c:v>
                </c:pt>
                <c:pt idx="45">
                  <c:v>0.88600000000000001</c:v>
                </c:pt>
                <c:pt idx="46">
                  <c:v>0.876</c:v>
                </c:pt>
                <c:pt idx="47">
                  <c:v>0.86699999999999999</c:v>
                </c:pt>
                <c:pt idx="48">
                  <c:v>0.84499999999999997</c:v>
                </c:pt>
                <c:pt idx="49">
                  <c:v>0.83599999999999997</c:v>
                </c:pt>
                <c:pt idx="50">
                  <c:v>0.84799999999999998</c:v>
                </c:pt>
                <c:pt idx="51">
                  <c:v>0.84</c:v>
                </c:pt>
                <c:pt idx="52">
                  <c:v>0.82399999999999995</c:v>
                </c:pt>
                <c:pt idx="53">
                  <c:v>0.80600000000000005</c:v>
                </c:pt>
                <c:pt idx="54">
                  <c:v>0.79700000000000004</c:v>
                </c:pt>
                <c:pt idx="55">
                  <c:v>0.80100000000000005</c:v>
                </c:pt>
                <c:pt idx="56">
                  <c:v>0.80100000000000005</c:v>
                </c:pt>
                <c:pt idx="57">
                  <c:v>0.81</c:v>
                </c:pt>
                <c:pt idx="58">
                  <c:v>0.83799999999999997</c:v>
                </c:pt>
                <c:pt idx="59">
                  <c:v>0.874</c:v>
                </c:pt>
                <c:pt idx="60">
                  <c:v>0.96699999999999997</c:v>
                </c:pt>
                <c:pt idx="61">
                  <c:v>1.0840000000000001</c:v>
                </c:pt>
                <c:pt idx="62">
                  <c:v>1.194</c:v>
                </c:pt>
                <c:pt idx="63">
                  <c:v>1.2310000000000001</c:v>
                </c:pt>
                <c:pt idx="64">
                  <c:v>1.272</c:v>
                </c:pt>
                <c:pt idx="65">
                  <c:v>1.2569999999999999</c:v>
                </c:pt>
                <c:pt idx="66">
                  <c:v>1.2490000000000001</c:v>
                </c:pt>
                <c:pt idx="67">
                  <c:v>1.22</c:v>
                </c:pt>
                <c:pt idx="68">
                  <c:v>1.24</c:v>
                </c:pt>
                <c:pt idx="69">
                  <c:v>1.306</c:v>
                </c:pt>
                <c:pt idx="70">
                  <c:v>1.4039999999999999</c:v>
                </c:pt>
                <c:pt idx="71">
                  <c:v>1.4990000000000001</c:v>
                </c:pt>
                <c:pt idx="72">
                  <c:v>1.5209999999999999</c:v>
                </c:pt>
                <c:pt idx="73">
                  <c:v>1.5669999999999999</c:v>
                </c:pt>
                <c:pt idx="74">
                  <c:v>1.6060000000000001</c:v>
                </c:pt>
                <c:pt idx="75">
                  <c:v>1.6779999999999999</c:v>
                </c:pt>
                <c:pt idx="76">
                  <c:v>1.835</c:v>
                </c:pt>
                <c:pt idx="77">
                  <c:v>1.863</c:v>
                </c:pt>
                <c:pt idx="78">
                  <c:v>1.994</c:v>
                </c:pt>
                <c:pt idx="79">
                  <c:v>2.0659999999999998</c:v>
                </c:pt>
                <c:pt idx="80">
                  <c:v>2.129</c:v>
                </c:pt>
                <c:pt idx="81">
                  <c:v>2.1629999999999998</c:v>
                </c:pt>
                <c:pt idx="82">
                  <c:v>2.0920000000000001</c:v>
                </c:pt>
                <c:pt idx="83">
                  <c:v>2.1629999999999998</c:v>
                </c:pt>
                <c:pt idx="84">
                  <c:v>2.1459999999999999</c:v>
                </c:pt>
                <c:pt idx="85">
                  <c:v>2.1259999999999999</c:v>
                </c:pt>
                <c:pt idx="86">
                  <c:v>2.093</c:v>
                </c:pt>
                <c:pt idx="87">
                  <c:v>2.0880000000000001</c:v>
                </c:pt>
                <c:pt idx="88">
                  <c:v>2.2090000000000001</c:v>
                </c:pt>
                <c:pt idx="89">
                  <c:v>2.3010000000000002</c:v>
                </c:pt>
                <c:pt idx="90">
                  <c:v>2.468</c:v>
                </c:pt>
                <c:pt idx="91">
                  <c:v>2.5259999999999998</c:v>
                </c:pt>
                <c:pt idx="92">
                  <c:v>2.605</c:v>
                </c:pt>
                <c:pt idx="93">
                  <c:v>2.5299999999999998</c:v>
                </c:pt>
                <c:pt idx="94">
                  <c:v>2.4430000000000001</c:v>
                </c:pt>
                <c:pt idx="95">
                  <c:v>2.4510000000000001</c:v>
                </c:pt>
                <c:pt idx="96">
                  <c:v>2.4180000000000001</c:v>
                </c:pt>
                <c:pt idx="97">
                  <c:v>2.4620000000000002</c:v>
                </c:pt>
                <c:pt idx="98">
                  <c:v>2.532</c:v>
                </c:pt>
                <c:pt idx="99">
                  <c:v>2.7</c:v>
                </c:pt>
                <c:pt idx="100">
                  <c:v>2.9159999999999999</c:v>
                </c:pt>
                <c:pt idx="101">
                  <c:v>3.0209999999999999</c:v>
                </c:pt>
                <c:pt idx="102">
                  <c:v>3.06</c:v>
                </c:pt>
                <c:pt idx="103">
                  <c:v>3.09</c:v>
                </c:pt>
                <c:pt idx="104">
                  <c:v>3.1120000000000001</c:v>
                </c:pt>
                <c:pt idx="105">
                  <c:v>3.0369999999999999</c:v>
                </c:pt>
                <c:pt idx="106">
                  <c:v>3.0339999999999998</c:v>
                </c:pt>
                <c:pt idx="107">
                  <c:v>3.1469999999999998</c:v>
                </c:pt>
                <c:pt idx="108">
                  <c:v>3.2250000000000001</c:v>
                </c:pt>
                <c:pt idx="109">
                  <c:v>3.375</c:v>
                </c:pt>
                <c:pt idx="110">
                  <c:v>3.5209999999999999</c:v>
                </c:pt>
                <c:pt idx="111">
                  <c:v>3.722</c:v>
                </c:pt>
                <c:pt idx="112">
                  <c:v>3.8980000000000001</c:v>
                </c:pt>
                <c:pt idx="113">
                  <c:v>3.9329999999999998</c:v>
                </c:pt>
                <c:pt idx="114">
                  <c:v>3.9790000000000001</c:v>
                </c:pt>
                <c:pt idx="115">
                  <c:v>3.9140000000000001</c:v>
                </c:pt>
                <c:pt idx="116">
                  <c:v>3.891</c:v>
                </c:pt>
                <c:pt idx="117">
                  <c:v>4.0949999999999998</c:v>
                </c:pt>
                <c:pt idx="118">
                  <c:v>4.3570000000000002</c:v>
                </c:pt>
                <c:pt idx="119">
                  <c:v>4.6399999999999997</c:v>
                </c:pt>
                <c:pt idx="120">
                  <c:v>4.7910000000000004</c:v>
                </c:pt>
                <c:pt idx="121">
                  <c:v>4.702</c:v>
                </c:pt>
                <c:pt idx="122">
                  <c:v>4.6289999999999996</c:v>
                </c:pt>
                <c:pt idx="123">
                  <c:v>4.8730000000000002</c:v>
                </c:pt>
                <c:pt idx="124">
                  <c:v>5.0140000000000002</c:v>
                </c:pt>
                <c:pt idx="125">
                  <c:v>5.4850000000000003</c:v>
                </c:pt>
                <c:pt idx="126">
                  <c:v>5.8879999999999999</c:v>
                </c:pt>
                <c:pt idx="127">
                  <c:v>5.9029999999999996</c:v>
                </c:pt>
                <c:pt idx="128">
                  <c:v>5.8719999999999999</c:v>
                </c:pt>
                <c:pt idx="129">
                  <c:v>5.8730000000000002</c:v>
                </c:pt>
                <c:pt idx="130">
                  <c:v>6.0330000000000004</c:v>
                </c:pt>
                <c:pt idx="131">
                  <c:v>6.3659999999999997</c:v>
                </c:pt>
                <c:pt idx="132">
                  <c:v>6.6479999999999997</c:v>
                </c:pt>
                <c:pt idx="133">
                  <c:v>6.9610000000000003</c:v>
                </c:pt>
                <c:pt idx="134">
                  <c:v>7.3890000000000002</c:v>
                </c:pt>
                <c:pt idx="135">
                  <c:v>7.61</c:v>
                </c:pt>
                <c:pt idx="136">
                  <c:v>7.617</c:v>
                </c:pt>
                <c:pt idx="137">
                  <c:v>7.9260000000000002</c:v>
                </c:pt>
                <c:pt idx="138">
                  <c:v>8.2759999999999998</c:v>
                </c:pt>
                <c:pt idx="139">
                  <c:v>8.9260000000000002</c:v>
                </c:pt>
                <c:pt idx="140">
                  <c:v>9.1790000000000003</c:v>
                </c:pt>
                <c:pt idx="141">
                  <c:v>9.0120000000000005</c:v>
                </c:pt>
                <c:pt idx="142">
                  <c:v>9.3770000000000007</c:v>
                </c:pt>
                <c:pt idx="143">
                  <c:v>9.9109999999999996</c:v>
                </c:pt>
                <c:pt idx="144">
                  <c:v>10.516999999999999</c:v>
                </c:pt>
                <c:pt idx="145">
                  <c:v>10.973000000000001</c:v>
                </c:pt>
                <c:pt idx="146">
                  <c:v>11.654</c:v>
                </c:pt>
                <c:pt idx="147">
                  <c:v>12.028</c:v>
                </c:pt>
                <c:pt idx="148">
                  <c:v>12.361000000000001</c:v>
                </c:pt>
                <c:pt idx="149">
                  <c:v>12.417999999999999</c:v>
                </c:pt>
                <c:pt idx="150">
                  <c:v>13.269</c:v>
                </c:pt>
                <c:pt idx="151">
                  <c:v>13.689</c:v>
                </c:pt>
                <c:pt idx="152">
                  <c:v>14.279</c:v>
                </c:pt>
                <c:pt idx="153">
                  <c:v>14.83</c:v>
                </c:pt>
                <c:pt idx="154">
                  <c:v>15.172000000000001</c:v>
                </c:pt>
                <c:pt idx="155">
                  <c:v>15.983000000000001</c:v>
                </c:pt>
                <c:pt idx="156">
                  <c:v>17.387</c:v>
                </c:pt>
                <c:pt idx="157">
                  <c:v>17.513000000000002</c:v>
                </c:pt>
                <c:pt idx="158">
                  <c:v>18.164999999999999</c:v>
                </c:pt>
                <c:pt idx="159">
                  <c:v>18.690000000000001</c:v>
                </c:pt>
                <c:pt idx="160">
                  <c:v>18.93</c:v>
                </c:pt>
                <c:pt idx="161">
                  <c:v>20.102</c:v>
                </c:pt>
                <c:pt idx="162">
                  <c:v>20.477</c:v>
                </c:pt>
                <c:pt idx="163">
                  <c:v>21.390999999999998</c:v>
                </c:pt>
                <c:pt idx="164">
                  <c:v>22.869</c:v>
                </c:pt>
                <c:pt idx="165">
                  <c:v>23.143999999999998</c:v>
                </c:pt>
                <c:pt idx="166">
                  <c:v>24.015000000000001</c:v>
                </c:pt>
                <c:pt idx="167">
                  <c:v>24.571999999999999</c:v>
                </c:pt>
                <c:pt idx="168">
                  <c:v>25.181999999999999</c:v>
                </c:pt>
                <c:pt idx="169">
                  <c:v>25.841000000000001</c:v>
                </c:pt>
                <c:pt idx="170">
                  <c:v>25.855</c:v>
                </c:pt>
                <c:pt idx="171">
                  <c:v>26.875</c:v>
                </c:pt>
                <c:pt idx="172">
                  <c:v>27.704999999999998</c:v>
                </c:pt>
                <c:pt idx="173">
                  <c:v>28.803999999999998</c:v>
                </c:pt>
                <c:pt idx="174">
                  <c:v>29.113</c:v>
                </c:pt>
                <c:pt idx="175">
                  <c:v>28.965</c:v>
                </c:pt>
                <c:pt idx="176">
                  <c:v>29.635999999999999</c:v>
                </c:pt>
                <c:pt idx="177">
                  <c:v>28.968</c:v>
                </c:pt>
                <c:pt idx="178">
                  <c:v>29.137</c:v>
                </c:pt>
                <c:pt idx="179">
                  <c:v>29.818000000000001</c:v>
                </c:pt>
                <c:pt idx="180">
                  <c:v>30.155999999999999</c:v>
                </c:pt>
                <c:pt idx="181">
                  <c:v>30.2</c:v>
                </c:pt>
                <c:pt idx="182">
                  <c:v>30.308</c:v>
                </c:pt>
                <c:pt idx="183">
                  <c:v>30.131</c:v>
                </c:pt>
                <c:pt idx="184">
                  <c:v>30.364999999999998</c:v>
                </c:pt>
                <c:pt idx="185">
                  <c:v>30.038</c:v>
                </c:pt>
                <c:pt idx="186">
                  <c:v>30.337</c:v>
                </c:pt>
                <c:pt idx="187">
                  <c:v>31.446000000000002</c:v>
                </c:pt>
                <c:pt idx="188">
                  <c:v>32.926000000000002</c:v>
                </c:pt>
                <c:pt idx="189">
                  <c:v>34.457000000000001</c:v>
                </c:pt>
                <c:pt idx="190">
                  <c:v>35.651000000000003</c:v>
                </c:pt>
                <c:pt idx="191">
                  <c:v>37.578000000000003</c:v>
                </c:pt>
                <c:pt idx="192">
                  <c:v>39.344000000000001</c:v>
                </c:pt>
                <c:pt idx="193">
                  <c:v>41.386000000000003</c:v>
                </c:pt>
                <c:pt idx="194">
                  <c:v>44.408999999999999</c:v>
                </c:pt>
                <c:pt idx="195">
                  <c:v>47.283999999999999</c:v>
                </c:pt>
                <c:pt idx="196">
                  <c:v>49.268999999999998</c:v>
                </c:pt>
                <c:pt idx="197">
                  <c:v>50.024000000000001</c:v>
                </c:pt>
                <c:pt idx="198">
                  <c:v>50.863999999999997</c:v>
                </c:pt>
                <c:pt idx="199">
                  <c:v>52.314</c:v>
                </c:pt>
                <c:pt idx="200">
                  <c:v>53.134999999999998</c:v>
                </c:pt>
                <c:pt idx="201">
                  <c:v>53.445999999999998</c:v>
                </c:pt>
                <c:pt idx="202">
                  <c:v>53.098999999999997</c:v>
                </c:pt>
                <c:pt idx="203">
                  <c:v>52.542000000000002</c:v>
                </c:pt>
                <c:pt idx="204">
                  <c:v>52.335999999999999</c:v>
                </c:pt>
                <c:pt idx="205">
                  <c:v>52.118000000000002</c:v>
                </c:pt>
                <c:pt idx="206">
                  <c:v>51.506</c:v>
                </c:pt>
                <c:pt idx="207">
                  <c:v>50.234000000000002</c:v>
                </c:pt>
                <c:pt idx="208">
                  <c:v>49.167999999999999</c:v>
                </c:pt>
                <c:pt idx="209">
                  <c:v>48.231999999999999</c:v>
                </c:pt>
                <c:pt idx="210">
                  <c:v>47.377000000000002</c:v>
                </c:pt>
                <c:pt idx="211">
                  <c:v>46.314</c:v>
                </c:pt>
                <c:pt idx="212">
                  <c:v>44.603999999999999</c:v>
                </c:pt>
                <c:pt idx="213">
                  <c:v>42.945</c:v>
                </c:pt>
                <c:pt idx="214">
                  <c:v>41.801000000000002</c:v>
                </c:pt>
                <c:pt idx="215">
                  <c:v>41.006999999999998</c:v>
                </c:pt>
                <c:pt idx="216">
                  <c:v>39.658999999999999</c:v>
                </c:pt>
                <c:pt idx="217">
                  <c:v>38.249000000000002</c:v>
                </c:pt>
                <c:pt idx="218">
                  <c:v>36.784999999999997</c:v>
                </c:pt>
                <c:pt idx="219">
                  <c:v>35.43</c:v>
                </c:pt>
                <c:pt idx="220">
                  <c:v>34.585999999999999</c:v>
                </c:pt>
                <c:pt idx="221">
                  <c:v>33.459000000000003</c:v>
                </c:pt>
                <c:pt idx="222">
                  <c:v>32.476999999999997</c:v>
                </c:pt>
                <c:pt idx="223">
                  <c:v>31.231999999999999</c:v>
                </c:pt>
                <c:pt idx="224">
                  <c:v>30.12</c:v>
                </c:pt>
                <c:pt idx="225">
                  <c:v>29.17</c:v>
                </c:pt>
                <c:pt idx="226">
                  <c:v>28.324999999999999</c:v>
                </c:pt>
                <c:pt idx="227">
                  <c:v>27.701000000000001</c:v>
                </c:pt>
                <c:pt idx="228">
                  <c:v>26.76</c:v>
                </c:pt>
                <c:pt idx="229">
                  <c:v>25.826000000000001</c:v>
                </c:pt>
                <c:pt idx="230">
                  <c:v>24.98</c:v>
                </c:pt>
                <c:pt idx="231">
                  <c:v>24.14</c:v>
                </c:pt>
                <c:pt idx="232">
                  <c:v>23.57</c:v>
                </c:pt>
                <c:pt idx="233">
                  <c:v>22.975999999999999</c:v>
                </c:pt>
                <c:pt idx="234">
                  <c:v>22.190999999999999</c:v>
                </c:pt>
                <c:pt idx="235">
                  <c:v>21.367999999999999</c:v>
                </c:pt>
                <c:pt idx="236">
                  <c:v>20.655999999999999</c:v>
                </c:pt>
                <c:pt idx="237">
                  <c:v>20.097999999999999</c:v>
                </c:pt>
                <c:pt idx="238">
                  <c:v>19.565999999999999</c:v>
                </c:pt>
                <c:pt idx="239">
                  <c:v>19.030999999999999</c:v>
                </c:pt>
                <c:pt idx="240">
                  <c:v>18.506</c:v>
                </c:pt>
                <c:pt idx="241">
                  <c:v>17.911000000000001</c:v>
                </c:pt>
                <c:pt idx="242">
                  <c:v>17.29</c:v>
                </c:pt>
                <c:pt idx="243">
                  <c:v>16.864000000000001</c:v>
                </c:pt>
                <c:pt idx="244">
                  <c:v>16.524000000000001</c:v>
                </c:pt>
                <c:pt idx="245">
                  <c:v>16.128</c:v>
                </c:pt>
                <c:pt idx="246">
                  <c:v>15.725</c:v>
                </c:pt>
                <c:pt idx="247">
                  <c:v>15.262</c:v>
                </c:pt>
                <c:pt idx="248">
                  <c:v>14.794</c:v>
                </c:pt>
                <c:pt idx="249">
                  <c:v>14.448</c:v>
                </c:pt>
                <c:pt idx="250">
                  <c:v>14.189</c:v>
                </c:pt>
                <c:pt idx="251">
                  <c:v>13.914999999999999</c:v>
                </c:pt>
                <c:pt idx="252">
                  <c:v>13.597</c:v>
                </c:pt>
                <c:pt idx="253">
                  <c:v>13.253</c:v>
                </c:pt>
                <c:pt idx="254">
                  <c:v>12.869</c:v>
                </c:pt>
                <c:pt idx="255">
                  <c:v>12.507999999999999</c:v>
                </c:pt>
                <c:pt idx="256">
                  <c:v>12.298</c:v>
                </c:pt>
                <c:pt idx="257">
                  <c:v>12.042</c:v>
                </c:pt>
                <c:pt idx="258">
                  <c:v>11.824999999999999</c:v>
                </c:pt>
                <c:pt idx="259">
                  <c:v>11.561</c:v>
                </c:pt>
                <c:pt idx="260">
                  <c:v>11.263</c:v>
                </c:pt>
                <c:pt idx="261">
                  <c:v>10.981</c:v>
                </c:pt>
                <c:pt idx="262">
                  <c:v>10.759</c:v>
                </c:pt>
                <c:pt idx="263">
                  <c:v>10.611000000000001</c:v>
                </c:pt>
                <c:pt idx="264">
                  <c:v>10.491</c:v>
                </c:pt>
                <c:pt idx="265">
                  <c:v>10.291</c:v>
                </c:pt>
                <c:pt idx="266">
                  <c:v>10.013</c:v>
                </c:pt>
                <c:pt idx="267">
                  <c:v>9.8190000000000008</c:v>
                </c:pt>
                <c:pt idx="268">
                  <c:v>9.6050000000000004</c:v>
                </c:pt>
                <c:pt idx="269">
                  <c:v>9.4589999999999996</c:v>
                </c:pt>
                <c:pt idx="270">
                  <c:v>9.3160000000000007</c:v>
                </c:pt>
                <c:pt idx="271">
                  <c:v>9.1419999999999995</c:v>
                </c:pt>
                <c:pt idx="272">
                  <c:v>8.9429999999999996</c:v>
                </c:pt>
                <c:pt idx="273">
                  <c:v>8.6669999999999998</c:v>
                </c:pt>
                <c:pt idx="274">
                  <c:v>8.3800000000000008</c:v>
                </c:pt>
                <c:pt idx="275">
                  <c:v>8.1159999999999997</c:v>
                </c:pt>
                <c:pt idx="276">
                  <c:v>7.9320000000000004</c:v>
                </c:pt>
                <c:pt idx="277">
                  <c:v>7.7069999999999999</c:v>
                </c:pt>
                <c:pt idx="278">
                  <c:v>7.4139999999999997</c:v>
                </c:pt>
                <c:pt idx="279">
                  <c:v>7.1680000000000001</c:v>
                </c:pt>
                <c:pt idx="280">
                  <c:v>6.8280000000000003</c:v>
                </c:pt>
                <c:pt idx="281">
                  <c:v>6.5650000000000004</c:v>
                </c:pt>
                <c:pt idx="282">
                  <c:v>6.3019999999999996</c:v>
                </c:pt>
                <c:pt idx="283">
                  <c:v>6.0309999999999997</c:v>
                </c:pt>
                <c:pt idx="284">
                  <c:v>5.7809999999999997</c:v>
                </c:pt>
                <c:pt idx="285">
                  <c:v>5.516</c:v>
                </c:pt>
                <c:pt idx="286">
                  <c:v>5.234</c:v>
                </c:pt>
                <c:pt idx="287">
                  <c:v>4.9909999999999997</c:v>
                </c:pt>
                <c:pt idx="288">
                  <c:v>4.7569999999999997</c:v>
                </c:pt>
                <c:pt idx="289">
                  <c:v>4.524</c:v>
                </c:pt>
                <c:pt idx="290">
                  <c:v>4.3150000000000004</c:v>
                </c:pt>
                <c:pt idx="291">
                  <c:v>4.125</c:v>
                </c:pt>
                <c:pt idx="292">
                  <c:v>3.9</c:v>
                </c:pt>
                <c:pt idx="293">
                  <c:v>3.6760000000000002</c:v>
                </c:pt>
                <c:pt idx="294">
                  <c:v>3.4630000000000001</c:v>
                </c:pt>
                <c:pt idx="295">
                  <c:v>3.3069999999999999</c:v>
                </c:pt>
                <c:pt idx="296">
                  <c:v>3.149</c:v>
                </c:pt>
                <c:pt idx="297">
                  <c:v>3.008</c:v>
                </c:pt>
                <c:pt idx="298">
                  <c:v>2.871</c:v>
                </c:pt>
                <c:pt idx="299">
                  <c:v>2.7469999999999999</c:v>
                </c:pt>
                <c:pt idx="300">
                  <c:v>2.5950000000000002</c:v>
                </c:pt>
                <c:pt idx="301">
                  <c:v>2.4430000000000001</c:v>
                </c:pt>
                <c:pt idx="302">
                  <c:v>2.323</c:v>
                </c:pt>
                <c:pt idx="303">
                  <c:v>2.2080000000000002</c:v>
                </c:pt>
                <c:pt idx="304">
                  <c:v>2.0870000000000002</c:v>
                </c:pt>
                <c:pt idx="305">
                  <c:v>2.0099999999999998</c:v>
                </c:pt>
                <c:pt idx="306">
                  <c:v>1.8879999999999999</c:v>
                </c:pt>
                <c:pt idx="307">
                  <c:v>1.7589999999999999</c:v>
                </c:pt>
                <c:pt idx="308">
                  <c:v>1.66</c:v>
                </c:pt>
                <c:pt idx="309">
                  <c:v>1.536</c:v>
                </c:pt>
                <c:pt idx="310">
                  <c:v>1.4159999999999999</c:v>
                </c:pt>
                <c:pt idx="311">
                  <c:v>1.3240000000000001</c:v>
                </c:pt>
                <c:pt idx="312">
                  <c:v>1.2230000000000001</c:v>
                </c:pt>
                <c:pt idx="313">
                  <c:v>1.1299999999999999</c:v>
                </c:pt>
                <c:pt idx="314">
                  <c:v>1.073</c:v>
                </c:pt>
                <c:pt idx="315">
                  <c:v>1.0309999999999999</c:v>
                </c:pt>
                <c:pt idx="316">
                  <c:v>1.0029999999999999</c:v>
                </c:pt>
                <c:pt idx="317">
                  <c:v>0.96799999999999997</c:v>
                </c:pt>
                <c:pt idx="318">
                  <c:v>0.93899999999999995</c:v>
                </c:pt>
                <c:pt idx="319">
                  <c:v>0.89100000000000001</c:v>
                </c:pt>
                <c:pt idx="320">
                  <c:v>0.86599999999999999</c:v>
                </c:pt>
                <c:pt idx="321">
                  <c:v>0.86299999999999999</c:v>
                </c:pt>
                <c:pt idx="322">
                  <c:v>0.85199999999999998</c:v>
                </c:pt>
                <c:pt idx="323">
                  <c:v>0.82699999999999996</c:v>
                </c:pt>
                <c:pt idx="324">
                  <c:v>0.82799999999999996</c:v>
                </c:pt>
                <c:pt idx="325">
                  <c:v>0.81200000000000006</c:v>
                </c:pt>
                <c:pt idx="326">
                  <c:v>0.79800000000000004</c:v>
                </c:pt>
                <c:pt idx="327">
                  <c:v>0.81499999999999995</c:v>
                </c:pt>
                <c:pt idx="328">
                  <c:v>0.78</c:v>
                </c:pt>
                <c:pt idx="329">
                  <c:v>0.76</c:v>
                </c:pt>
                <c:pt idx="330">
                  <c:v>0.77900000000000003</c:v>
                </c:pt>
                <c:pt idx="331">
                  <c:v>0.78300000000000003</c:v>
                </c:pt>
                <c:pt idx="332">
                  <c:v>0.79200000000000004</c:v>
                </c:pt>
                <c:pt idx="333">
                  <c:v>0.75900000000000001</c:v>
                </c:pt>
                <c:pt idx="334">
                  <c:v>0.76</c:v>
                </c:pt>
                <c:pt idx="335">
                  <c:v>0.75900000000000001</c:v>
                </c:pt>
                <c:pt idx="336">
                  <c:v>0.76</c:v>
                </c:pt>
                <c:pt idx="337">
                  <c:v>0.75</c:v>
                </c:pt>
                <c:pt idx="338">
                  <c:v>0.77800000000000002</c:v>
                </c:pt>
                <c:pt idx="339">
                  <c:v>0.80300000000000005</c:v>
                </c:pt>
                <c:pt idx="340">
                  <c:v>0.82199999999999995</c:v>
                </c:pt>
                <c:pt idx="341">
                  <c:v>0.84599999999999997</c:v>
                </c:pt>
                <c:pt idx="342">
                  <c:v>0.876</c:v>
                </c:pt>
                <c:pt idx="343">
                  <c:v>0.9</c:v>
                </c:pt>
                <c:pt idx="344">
                  <c:v>0.91100000000000003</c:v>
                </c:pt>
                <c:pt idx="345">
                  <c:v>0.91500000000000004</c:v>
                </c:pt>
                <c:pt idx="346">
                  <c:v>0.93799999999999994</c:v>
                </c:pt>
                <c:pt idx="347">
                  <c:v>0.96199999999999997</c:v>
                </c:pt>
                <c:pt idx="348">
                  <c:v>0.95099999999999996</c:v>
                </c:pt>
                <c:pt idx="349">
                  <c:v>0.96599999999999997</c:v>
                </c:pt>
                <c:pt idx="350">
                  <c:v>0.99</c:v>
                </c:pt>
                <c:pt idx="351">
                  <c:v>1.0009999999999999</c:v>
                </c:pt>
                <c:pt idx="352">
                  <c:v>0.98699999999999999</c:v>
                </c:pt>
                <c:pt idx="353">
                  <c:v>1.004</c:v>
                </c:pt>
                <c:pt idx="354">
                  <c:v>1.0169999999999999</c:v>
                </c:pt>
                <c:pt idx="355">
                  <c:v>1.0189999999999999</c:v>
                </c:pt>
                <c:pt idx="356">
                  <c:v>1.028</c:v>
                </c:pt>
                <c:pt idx="357">
                  <c:v>1.056</c:v>
                </c:pt>
                <c:pt idx="358">
                  <c:v>1.052</c:v>
                </c:pt>
                <c:pt idx="359">
                  <c:v>1.042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7D52-4B9F-8FFC-13623648BBBF}"/>
            </c:ext>
          </c:extLst>
        </c:ser>
        <c:ser>
          <c:idx val="6"/>
          <c:order val="7"/>
          <c:tx>
            <c:v>9500 RPM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pressure'!$D$3:$D$362</c:f>
              <c:numCache>
                <c:formatCode>General</c:formatCode>
                <c:ptCount val="360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</c:numCache>
            </c:numRef>
          </c:xVal>
          <c:yVal>
            <c:numRef>
              <c:f>'Full load - Cylinder pressure'!$BB$3:$BB$362</c:f>
              <c:numCache>
                <c:formatCode>General</c:formatCode>
                <c:ptCount val="360"/>
                <c:pt idx="0">
                  <c:v>1.083</c:v>
                </c:pt>
                <c:pt idx="1">
                  <c:v>1.099</c:v>
                </c:pt>
                <c:pt idx="2">
                  <c:v>1.103</c:v>
                </c:pt>
                <c:pt idx="3">
                  <c:v>1.113</c:v>
                </c:pt>
                <c:pt idx="4">
                  <c:v>1.123</c:v>
                </c:pt>
                <c:pt idx="5">
                  <c:v>1.1160000000000001</c:v>
                </c:pt>
                <c:pt idx="6">
                  <c:v>1.1100000000000001</c:v>
                </c:pt>
                <c:pt idx="7">
                  <c:v>1.107</c:v>
                </c:pt>
                <c:pt idx="8">
                  <c:v>1.1180000000000001</c:v>
                </c:pt>
                <c:pt idx="9">
                  <c:v>1.1180000000000001</c:v>
                </c:pt>
                <c:pt idx="10">
                  <c:v>1.113</c:v>
                </c:pt>
                <c:pt idx="11">
                  <c:v>1.1060000000000001</c:v>
                </c:pt>
                <c:pt idx="12">
                  <c:v>1.101</c:v>
                </c:pt>
                <c:pt idx="13">
                  <c:v>1.1080000000000001</c:v>
                </c:pt>
                <c:pt idx="14">
                  <c:v>1.095</c:v>
                </c:pt>
                <c:pt idx="15">
                  <c:v>1.0860000000000001</c:v>
                </c:pt>
                <c:pt idx="16">
                  <c:v>1.079</c:v>
                </c:pt>
                <c:pt idx="17">
                  <c:v>1.079</c:v>
                </c:pt>
                <c:pt idx="18">
                  <c:v>1.07</c:v>
                </c:pt>
                <c:pt idx="19">
                  <c:v>1.0620000000000001</c:v>
                </c:pt>
                <c:pt idx="20">
                  <c:v>1.0629999999999999</c:v>
                </c:pt>
                <c:pt idx="21">
                  <c:v>1.07</c:v>
                </c:pt>
                <c:pt idx="22">
                  <c:v>1.0580000000000001</c:v>
                </c:pt>
                <c:pt idx="23">
                  <c:v>1.0529999999999999</c:v>
                </c:pt>
                <c:pt idx="24">
                  <c:v>1.0529999999999999</c:v>
                </c:pt>
                <c:pt idx="25">
                  <c:v>1.0449999999999999</c:v>
                </c:pt>
                <c:pt idx="26">
                  <c:v>1.046</c:v>
                </c:pt>
                <c:pt idx="27">
                  <c:v>1.046</c:v>
                </c:pt>
                <c:pt idx="28">
                  <c:v>1.0409999999999999</c:v>
                </c:pt>
                <c:pt idx="29">
                  <c:v>1.0429999999999999</c:v>
                </c:pt>
                <c:pt idx="30">
                  <c:v>1.0369999999999999</c:v>
                </c:pt>
                <c:pt idx="31">
                  <c:v>1.034</c:v>
                </c:pt>
                <c:pt idx="32">
                  <c:v>1.0329999999999999</c:v>
                </c:pt>
                <c:pt idx="33">
                  <c:v>1.032</c:v>
                </c:pt>
                <c:pt idx="34">
                  <c:v>1.026</c:v>
                </c:pt>
                <c:pt idx="35">
                  <c:v>1.0209999999999999</c:v>
                </c:pt>
                <c:pt idx="36">
                  <c:v>1.0209999999999999</c:v>
                </c:pt>
                <c:pt idx="37">
                  <c:v>1.028</c:v>
                </c:pt>
                <c:pt idx="38">
                  <c:v>1.026</c:v>
                </c:pt>
                <c:pt idx="39">
                  <c:v>1.0189999999999999</c:v>
                </c:pt>
                <c:pt idx="40">
                  <c:v>1.0169999999999999</c:v>
                </c:pt>
                <c:pt idx="41">
                  <c:v>1.02</c:v>
                </c:pt>
                <c:pt idx="42">
                  <c:v>1.022</c:v>
                </c:pt>
                <c:pt idx="43">
                  <c:v>1.0089999999999999</c:v>
                </c:pt>
                <c:pt idx="44">
                  <c:v>1.01</c:v>
                </c:pt>
                <c:pt idx="45">
                  <c:v>1.008</c:v>
                </c:pt>
                <c:pt idx="46">
                  <c:v>1.016</c:v>
                </c:pt>
                <c:pt idx="47">
                  <c:v>0.998</c:v>
                </c:pt>
                <c:pt idx="48">
                  <c:v>0.96799999999999997</c:v>
                </c:pt>
                <c:pt idx="49">
                  <c:v>0.96499999999999997</c:v>
                </c:pt>
                <c:pt idx="50">
                  <c:v>0.97499999999999998</c:v>
                </c:pt>
                <c:pt idx="51">
                  <c:v>0.96499999999999997</c:v>
                </c:pt>
                <c:pt idx="52">
                  <c:v>0.94199999999999995</c:v>
                </c:pt>
                <c:pt idx="53">
                  <c:v>0.93600000000000005</c:v>
                </c:pt>
                <c:pt idx="54">
                  <c:v>0.93500000000000005</c:v>
                </c:pt>
                <c:pt idx="55">
                  <c:v>0.92600000000000005</c:v>
                </c:pt>
                <c:pt idx="56">
                  <c:v>0.91200000000000003</c:v>
                </c:pt>
                <c:pt idx="57">
                  <c:v>0.90900000000000003</c:v>
                </c:pt>
                <c:pt idx="58">
                  <c:v>0.90600000000000003</c:v>
                </c:pt>
                <c:pt idx="59">
                  <c:v>0.9</c:v>
                </c:pt>
                <c:pt idx="60">
                  <c:v>0.89800000000000002</c:v>
                </c:pt>
                <c:pt idx="61">
                  <c:v>0.89100000000000001</c:v>
                </c:pt>
                <c:pt idx="62">
                  <c:v>0.88900000000000001</c:v>
                </c:pt>
                <c:pt idx="63">
                  <c:v>0.89800000000000002</c:v>
                </c:pt>
                <c:pt idx="64">
                  <c:v>0.91300000000000003</c:v>
                </c:pt>
                <c:pt idx="65">
                  <c:v>0.90900000000000003</c:v>
                </c:pt>
                <c:pt idx="66">
                  <c:v>0.90800000000000003</c:v>
                </c:pt>
                <c:pt idx="67">
                  <c:v>0.90500000000000003</c:v>
                </c:pt>
                <c:pt idx="68">
                  <c:v>0.90100000000000002</c:v>
                </c:pt>
                <c:pt idx="69">
                  <c:v>0.88800000000000001</c:v>
                </c:pt>
                <c:pt idx="70">
                  <c:v>0.874</c:v>
                </c:pt>
                <c:pt idx="71">
                  <c:v>0.88600000000000001</c:v>
                </c:pt>
                <c:pt idx="72">
                  <c:v>0.92800000000000005</c:v>
                </c:pt>
                <c:pt idx="73">
                  <c:v>0.99199999999999999</c:v>
                </c:pt>
                <c:pt idx="74">
                  <c:v>1.1639999999999999</c:v>
                </c:pt>
                <c:pt idx="75">
                  <c:v>1.1180000000000001</c:v>
                </c:pt>
                <c:pt idx="76">
                  <c:v>1.08</c:v>
                </c:pt>
                <c:pt idx="77">
                  <c:v>1.202</c:v>
                </c:pt>
                <c:pt idx="78">
                  <c:v>1.177</c:v>
                </c:pt>
                <c:pt idx="79">
                  <c:v>1.1639999999999999</c:v>
                </c:pt>
                <c:pt idx="80">
                  <c:v>1.1040000000000001</c:v>
                </c:pt>
                <c:pt idx="81">
                  <c:v>1.1659999999999999</c:v>
                </c:pt>
                <c:pt idx="82">
                  <c:v>1.2829999999999999</c:v>
                </c:pt>
                <c:pt idx="83">
                  <c:v>1.238</c:v>
                </c:pt>
                <c:pt idx="84">
                  <c:v>1.1639999999999999</c:v>
                </c:pt>
                <c:pt idx="85">
                  <c:v>1.335</c:v>
                </c:pt>
                <c:pt idx="86">
                  <c:v>1.49</c:v>
                </c:pt>
                <c:pt idx="87">
                  <c:v>1.419</c:v>
                </c:pt>
                <c:pt idx="88">
                  <c:v>1.3680000000000001</c:v>
                </c:pt>
                <c:pt idx="89">
                  <c:v>1.415</c:v>
                </c:pt>
                <c:pt idx="90">
                  <c:v>1.532</c:v>
                </c:pt>
                <c:pt idx="91">
                  <c:v>1.5680000000000001</c:v>
                </c:pt>
                <c:pt idx="92">
                  <c:v>1.5349999999999999</c:v>
                </c:pt>
                <c:pt idx="93">
                  <c:v>1.542</c:v>
                </c:pt>
                <c:pt idx="94">
                  <c:v>1.655</c:v>
                </c:pt>
                <c:pt idx="95">
                  <c:v>1.6679999999999999</c:v>
                </c:pt>
                <c:pt idx="96">
                  <c:v>1.7190000000000001</c:v>
                </c:pt>
                <c:pt idx="97">
                  <c:v>1.732</c:v>
                </c:pt>
                <c:pt idx="98">
                  <c:v>1.7529999999999999</c:v>
                </c:pt>
                <c:pt idx="99">
                  <c:v>1.74</c:v>
                </c:pt>
                <c:pt idx="100">
                  <c:v>1.6879999999999999</c:v>
                </c:pt>
                <c:pt idx="101">
                  <c:v>1.6839999999999999</c:v>
                </c:pt>
                <c:pt idx="102">
                  <c:v>1.7370000000000001</c:v>
                </c:pt>
                <c:pt idx="103">
                  <c:v>1.9139999999999999</c:v>
                </c:pt>
                <c:pt idx="104">
                  <c:v>1.982</c:v>
                </c:pt>
                <c:pt idx="105">
                  <c:v>2.0089999999999999</c:v>
                </c:pt>
                <c:pt idx="106">
                  <c:v>2.133</c:v>
                </c:pt>
                <c:pt idx="107">
                  <c:v>2.2410000000000001</c:v>
                </c:pt>
                <c:pt idx="108">
                  <c:v>2.2749999999999999</c:v>
                </c:pt>
                <c:pt idx="109">
                  <c:v>2.1829999999999998</c:v>
                </c:pt>
                <c:pt idx="110">
                  <c:v>2.226</c:v>
                </c:pt>
                <c:pt idx="111">
                  <c:v>2.1779999999999999</c:v>
                </c:pt>
                <c:pt idx="112">
                  <c:v>2.15</c:v>
                </c:pt>
                <c:pt idx="113">
                  <c:v>2.3540000000000001</c:v>
                </c:pt>
                <c:pt idx="114">
                  <c:v>2.5720000000000001</c:v>
                </c:pt>
                <c:pt idx="115">
                  <c:v>2.5550000000000002</c:v>
                </c:pt>
                <c:pt idx="116">
                  <c:v>2.6320000000000001</c:v>
                </c:pt>
                <c:pt idx="117">
                  <c:v>2.774</c:v>
                </c:pt>
                <c:pt idx="118">
                  <c:v>2.806</c:v>
                </c:pt>
                <c:pt idx="119">
                  <c:v>2.7949999999999999</c:v>
                </c:pt>
                <c:pt idx="120">
                  <c:v>2.9209999999999998</c:v>
                </c:pt>
                <c:pt idx="121">
                  <c:v>3.0510000000000002</c:v>
                </c:pt>
                <c:pt idx="122">
                  <c:v>3.0089999999999999</c:v>
                </c:pt>
                <c:pt idx="123">
                  <c:v>3.1160000000000001</c:v>
                </c:pt>
                <c:pt idx="124">
                  <c:v>3.3029999999999999</c:v>
                </c:pt>
                <c:pt idx="125">
                  <c:v>3.488</c:v>
                </c:pt>
                <c:pt idx="126">
                  <c:v>3.6429999999999998</c:v>
                </c:pt>
                <c:pt idx="127">
                  <c:v>3.657</c:v>
                </c:pt>
                <c:pt idx="128">
                  <c:v>3.778</c:v>
                </c:pt>
                <c:pt idx="129">
                  <c:v>3.8319999999999999</c:v>
                </c:pt>
                <c:pt idx="130">
                  <c:v>3.8410000000000002</c:v>
                </c:pt>
                <c:pt idx="131">
                  <c:v>3.99</c:v>
                </c:pt>
                <c:pt idx="132">
                  <c:v>4.3</c:v>
                </c:pt>
                <c:pt idx="133">
                  <c:v>4.6500000000000004</c:v>
                </c:pt>
                <c:pt idx="134">
                  <c:v>4.92</c:v>
                </c:pt>
                <c:pt idx="135">
                  <c:v>4.8239999999999998</c:v>
                </c:pt>
                <c:pt idx="136">
                  <c:v>4.82</c:v>
                </c:pt>
                <c:pt idx="137">
                  <c:v>4.9870000000000001</c:v>
                </c:pt>
                <c:pt idx="138">
                  <c:v>5.41</c:v>
                </c:pt>
                <c:pt idx="139">
                  <c:v>5.5750000000000002</c:v>
                </c:pt>
                <c:pt idx="140">
                  <c:v>5.665</c:v>
                </c:pt>
                <c:pt idx="141">
                  <c:v>5.8470000000000004</c:v>
                </c:pt>
                <c:pt idx="142">
                  <c:v>6.3719999999999999</c:v>
                </c:pt>
                <c:pt idx="143">
                  <c:v>6.4340000000000002</c:v>
                </c:pt>
                <c:pt idx="144">
                  <c:v>6.6749999999999998</c:v>
                </c:pt>
                <c:pt idx="145">
                  <c:v>7.048</c:v>
                </c:pt>
                <c:pt idx="146">
                  <c:v>7.1689999999999996</c:v>
                </c:pt>
                <c:pt idx="147">
                  <c:v>7.3940000000000001</c:v>
                </c:pt>
                <c:pt idx="148">
                  <c:v>7.8490000000000002</c:v>
                </c:pt>
                <c:pt idx="149">
                  <c:v>8.3049999999999997</c:v>
                </c:pt>
                <c:pt idx="150">
                  <c:v>8.577</c:v>
                </c:pt>
                <c:pt idx="151">
                  <c:v>8.9890000000000008</c:v>
                </c:pt>
                <c:pt idx="152">
                  <c:v>8.8209999999999997</c:v>
                </c:pt>
                <c:pt idx="153">
                  <c:v>9.1720000000000006</c:v>
                </c:pt>
                <c:pt idx="154">
                  <c:v>9.8369999999999997</c:v>
                </c:pt>
                <c:pt idx="155">
                  <c:v>10.532999999999999</c:v>
                </c:pt>
                <c:pt idx="156">
                  <c:v>10.752000000000001</c:v>
                </c:pt>
                <c:pt idx="157">
                  <c:v>11.113</c:v>
                </c:pt>
                <c:pt idx="158">
                  <c:v>11.741</c:v>
                </c:pt>
                <c:pt idx="159">
                  <c:v>11.811</c:v>
                </c:pt>
                <c:pt idx="160">
                  <c:v>12.651</c:v>
                </c:pt>
                <c:pt idx="161">
                  <c:v>12.959</c:v>
                </c:pt>
                <c:pt idx="162">
                  <c:v>13.465999999999999</c:v>
                </c:pt>
                <c:pt idx="163">
                  <c:v>13.68</c:v>
                </c:pt>
                <c:pt idx="164">
                  <c:v>14.151999999999999</c:v>
                </c:pt>
                <c:pt idx="165">
                  <c:v>15.03</c:v>
                </c:pt>
                <c:pt idx="166">
                  <c:v>15.176</c:v>
                </c:pt>
                <c:pt idx="167">
                  <c:v>15.955</c:v>
                </c:pt>
                <c:pt idx="168">
                  <c:v>16.175000000000001</c:v>
                </c:pt>
                <c:pt idx="169">
                  <c:v>17.004999999999999</c:v>
                </c:pt>
                <c:pt idx="170">
                  <c:v>17.526</c:v>
                </c:pt>
                <c:pt idx="171">
                  <c:v>17.873000000000001</c:v>
                </c:pt>
                <c:pt idx="172">
                  <c:v>18.007999999999999</c:v>
                </c:pt>
                <c:pt idx="173">
                  <c:v>18.309999999999999</c:v>
                </c:pt>
                <c:pt idx="174">
                  <c:v>18.605</c:v>
                </c:pt>
                <c:pt idx="175">
                  <c:v>19.12</c:v>
                </c:pt>
                <c:pt idx="176">
                  <c:v>19.298999999999999</c:v>
                </c:pt>
                <c:pt idx="177">
                  <c:v>19.991</c:v>
                </c:pt>
                <c:pt idx="178">
                  <c:v>20.399999999999999</c:v>
                </c:pt>
                <c:pt idx="179">
                  <c:v>20.856000000000002</c:v>
                </c:pt>
                <c:pt idx="180">
                  <c:v>21.311</c:v>
                </c:pt>
                <c:pt idx="181">
                  <c:v>21.829000000000001</c:v>
                </c:pt>
                <c:pt idx="182">
                  <c:v>22.483000000000001</c:v>
                </c:pt>
                <c:pt idx="183">
                  <c:v>23.256</c:v>
                </c:pt>
                <c:pt idx="184">
                  <c:v>24.222000000000001</c:v>
                </c:pt>
                <c:pt idx="185">
                  <c:v>25.393999999999998</c:v>
                </c:pt>
                <c:pt idx="186">
                  <c:v>26.957000000000001</c:v>
                </c:pt>
                <c:pt idx="187">
                  <c:v>28.745999999999999</c:v>
                </c:pt>
                <c:pt idx="188">
                  <c:v>29.898</c:v>
                </c:pt>
                <c:pt idx="189">
                  <c:v>31.419</c:v>
                </c:pt>
                <c:pt idx="190">
                  <c:v>33.386000000000003</c:v>
                </c:pt>
                <c:pt idx="191">
                  <c:v>34.591999999999999</c:v>
                </c:pt>
                <c:pt idx="192">
                  <c:v>36.392000000000003</c:v>
                </c:pt>
                <c:pt idx="193">
                  <c:v>37.792999999999999</c:v>
                </c:pt>
                <c:pt idx="194">
                  <c:v>38.92</c:v>
                </c:pt>
                <c:pt idx="195">
                  <c:v>39.253999999999998</c:v>
                </c:pt>
                <c:pt idx="196">
                  <c:v>39.67</c:v>
                </c:pt>
                <c:pt idx="197">
                  <c:v>40.149000000000001</c:v>
                </c:pt>
                <c:pt idx="198">
                  <c:v>40.151000000000003</c:v>
                </c:pt>
                <c:pt idx="199">
                  <c:v>40.167000000000002</c:v>
                </c:pt>
                <c:pt idx="200">
                  <c:v>39.823999999999998</c:v>
                </c:pt>
                <c:pt idx="201">
                  <c:v>39.293999999999997</c:v>
                </c:pt>
                <c:pt idx="202">
                  <c:v>38.709000000000003</c:v>
                </c:pt>
                <c:pt idx="203">
                  <c:v>38.228000000000002</c:v>
                </c:pt>
                <c:pt idx="204">
                  <c:v>37.61</c:v>
                </c:pt>
                <c:pt idx="205">
                  <c:v>36.770000000000003</c:v>
                </c:pt>
                <c:pt idx="206">
                  <c:v>36.093000000000004</c:v>
                </c:pt>
                <c:pt idx="207">
                  <c:v>35.347999999999999</c:v>
                </c:pt>
                <c:pt idx="208">
                  <c:v>34.299999999999997</c:v>
                </c:pt>
                <c:pt idx="209">
                  <c:v>33.405999999999999</c:v>
                </c:pt>
                <c:pt idx="210">
                  <c:v>32.481000000000002</c:v>
                </c:pt>
                <c:pt idx="211">
                  <c:v>31.815000000000001</c:v>
                </c:pt>
                <c:pt idx="212">
                  <c:v>30.768999999999998</c:v>
                </c:pt>
                <c:pt idx="213">
                  <c:v>29.771999999999998</c:v>
                </c:pt>
                <c:pt idx="214">
                  <c:v>28.884</c:v>
                </c:pt>
                <c:pt idx="215">
                  <c:v>28.141999999999999</c:v>
                </c:pt>
                <c:pt idx="216">
                  <c:v>27.231999999999999</c:v>
                </c:pt>
                <c:pt idx="217">
                  <c:v>26.504999999999999</c:v>
                </c:pt>
                <c:pt idx="218">
                  <c:v>25.57</c:v>
                </c:pt>
                <c:pt idx="219">
                  <c:v>24.818000000000001</c:v>
                </c:pt>
                <c:pt idx="220">
                  <c:v>23.99</c:v>
                </c:pt>
                <c:pt idx="221">
                  <c:v>23.134</c:v>
                </c:pt>
                <c:pt idx="222">
                  <c:v>22.363</c:v>
                </c:pt>
                <c:pt idx="223">
                  <c:v>21.791</c:v>
                </c:pt>
                <c:pt idx="224">
                  <c:v>20.998000000000001</c:v>
                </c:pt>
                <c:pt idx="225">
                  <c:v>20.231999999999999</c:v>
                </c:pt>
                <c:pt idx="226">
                  <c:v>19.637</c:v>
                </c:pt>
                <c:pt idx="227">
                  <c:v>18.943999999999999</c:v>
                </c:pt>
                <c:pt idx="228">
                  <c:v>18.363</c:v>
                </c:pt>
                <c:pt idx="229">
                  <c:v>17.849</c:v>
                </c:pt>
                <c:pt idx="230">
                  <c:v>17.260000000000002</c:v>
                </c:pt>
                <c:pt idx="231">
                  <c:v>16.768000000000001</c:v>
                </c:pt>
                <c:pt idx="232">
                  <c:v>16.25</c:v>
                </c:pt>
                <c:pt idx="233">
                  <c:v>15.669</c:v>
                </c:pt>
                <c:pt idx="234">
                  <c:v>15.170999999999999</c:v>
                </c:pt>
                <c:pt idx="235">
                  <c:v>14.773999999999999</c:v>
                </c:pt>
                <c:pt idx="236">
                  <c:v>14.363</c:v>
                </c:pt>
                <c:pt idx="237">
                  <c:v>13.987</c:v>
                </c:pt>
                <c:pt idx="238">
                  <c:v>13.561999999999999</c:v>
                </c:pt>
                <c:pt idx="239">
                  <c:v>13.112</c:v>
                </c:pt>
                <c:pt idx="240">
                  <c:v>12.738</c:v>
                </c:pt>
                <c:pt idx="241">
                  <c:v>12.37</c:v>
                </c:pt>
                <c:pt idx="242">
                  <c:v>12.035</c:v>
                </c:pt>
                <c:pt idx="243">
                  <c:v>11.731</c:v>
                </c:pt>
                <c:pt idx="244">
                  <c:v>11.435</c:v>
                </c:pt>
                <c:pt idx="245">
                  <c:v>11.132</c:v>
                </c:pt>
                <c:pt idx="246">
                  <c:v>10.798</c:v>
                </c:pt>
                <c:pt idx="247">
                  <c:v>10.494999999999999</c:v>
                </c:pt>
                <c:pt idx="248">
                  <c:v>10.265000000000001</c:v>
                </c:pt>
                <c:pt idx="249">
                  <c:v>10.010999999999999</c:v>
                </c:pt>
                <c:pt idx="250">
                  <c:v>9.7929999999999993</c:v>
                </c:pt>
                <c:pt idx="251">
                  <c:v>9.5860000000000003</c:v>
                </c:pt>
                <c:pt idx="252">
                  <c:v>9.3290000000000006</c:v>
                </c:pt>
                <c:pt idx="253">
                  <c:v>9.1140000000000008</c:v>
                </c:pt>
                <c:pt idx="254">
                  <c:v>8.8770000000000007</c:v>
                </c:pt>
                <c:pt idx="255">
                  <c:v>8.6790000000000003</c:v>
                </c:pt>
                <c:pt idx="256">
                  <c:v>8.4860000000000007</c:v>
                </c:pt>
                <c:pt idx="257">
                  <c:v>8.3209999999999997</c:v>
                </c:pt>
                <c:pt idx="258">
                  <c:v>8.1509999999999998</c:v>
                </c:pt>
                <c:pt idx="259">
                  <c:v>8.0079999999999991</c:v>
                </c:pt>
                <c:pt idx="260">
                  <c:v>7.8330000000000002</c:v>
                </c:pt>
                <c:pt idx="261">
                  <c:v>7.6189999999999998</c:v>
                </c:pt>
                <c:pt idx="262">
                  <c:v>7.4329999999999998</c:v>
                </c:pt>
                <c:pt idx="263">
                  <c:v>7.3490000000000002</c:v>
                </c:pt>
                <c:pt idx="264">
                  <c:v>7.1989999999999998</c:v>
                </c:pt>
                <c:pt idx="265">
                  <c:v>7.0949999999999998</c:v>
                </c:pt>
                <c:pt idx="266">
                  <c:v>6.9489999999999998</c:v>
                </c:pt>
                <c:pt idx="267">
                  <c:v>6.8140000000000001</c:v>
                </c:pt>
                <c:pt idx="268">
                  <c:v>6.681</c:v>
                </c:pt>
                <c:pt idx="269">
                  <c:v>6.5439999999999996</c:v>
                </c:pt>
                <c:pt idx="270">
                  <c:v>6.4290000000000003</c:v>
                </c:pt>
                <c:pt idx="271">
                  <c:v>6.3049999999999997</c:v>
                </c:pt>
                <c:pt idx="272">
                  <c:v>6.1989999999999998</c:v>
                </c:pt>
                <c:pt idx="273">
                  <c:v>6.0670000000000002</c:v>
                </c:pt>
                <c:pt idx="274">
                  <c:v>5.9050000000000002</c:v>
                </c:pt>
                <c:pt idx="275">
                  <c:v>5.734</c:v>
                </c:pt>
                <c:pt idx="276">
                  <c:v>5.5309999999999997</c:v>
                </c:pt>
                <c:pt idx="277">
                  <c:v>5.3860000000000001</c:v>
                </c:pt>
                <c:pt idx="278">
                  <c:v>5.2149999999999999</c:v>
                </c:pt>
                <c:pt idx="279">
                  <c:v>5.0629999999999997</c:v>
                </c:pt>
                <c:pt idx="280">
                  <c:v>4.8639999999999999</c:v>
                </c:pt>
                <c:pt idx="281">
                  <c:v>4.6989999999999998</c:v>
                </c:pt>
                <c:pt idx="282">
                  <c:v>4.5350000000000001</c:v>
                </c:pt>
                <c:pt idx="283">
                  <c:v>4.3440000000000003</c:v>
                </c:pt>
                <c:pt idx="284">
                  <c:v>4.1449999999999996</c:v>
                </c:pt>
                <c:pt idx="285">
                  <c:v>4.0220000000000002</c:v>
                </c:pt>
                <c:pt idx="286">
                  <c:v>3.855</c:v>
                </c:pt>
                <c:pt idx="287">
                  <c:v>3.6930000000000001</c:v>
                </c:pt>
                <c:pt idx="288">
                  <c:v>3.5609999999999999</c:v>
                </c:pt>
                <c:pt idx="289">
                  <c:v>3.391</c:v>
                </c:pt>
                <c:pt idx="290">
                  <c:v>3.2549999999999999</c:v>
                </c:pt>
                <c:pt idx="291">
                  <c:v>3.093</c:v>
                </c:pt>
                <c:pt idx="292">
                  <c:v>2.9489999999999998</c:v>
                </c:pt>
                <c:pt idx="293">
                  <c:v>2.8279999999999998</c:v>
                </c:pt>
                <c:pt idx="294">
                  <c:v>2.7130000000000001</c:v>
                </c:pt>
                <c:pt idx="295">
                  <c:v>2.577</c:v>
                </c:pt>
                <c:pt idx="296">
                  <c:v>2.472</c:v>
                </c:pt>
                <c:pt idx="297">
                  <c:v>2.3740000000000001</c:v>
                </c:pt>
                <c:pt idx="298">
                  <c:v>2.2709999999999999</c:v>
                </c:pt>
                <c:pt idx="299">
                  <c:v>2.1640000000000001</c:v>
                </c:pt>
                <c:pt idx="300">
                  <c:v>2.0710000000000002</c:v>
                </c:pt>
                <c:pt idx="301">
                  <c:v>1.996</c:v>
                </c:pt>
                <c:pt idx="302">
                  <c:v>1.929</c:v>
                </c:pt>
                <c:pt idx="303">
                  <c:v>1.8640000000000001</c:v>
                </c:pt>
                <c:pt idx="304">
                  <c:v>1.796</c:v>
                </c:pt>
                <c:pt idx="305">
                  <c:v>1.73</c:v>
                </c:pt>
                <c:pt idx="306">
                  <c:v>1.6739999999999999</c:v>
                </c:pt>
                <c:pt idx="307">
                  <c:v>1.589</c:v>
                </c:pt>
                <c:pt idx="308">
                  <c:v>1.51</c:v>
                </c:pt>
                <c:pt idx="309">
                  <c:v>1.454</c:v>
                </c:pt>
                <c:pt idx="310">
                  <c:v>1.405</c:v>
                </c:pt>
                <c:pt idx="311">
                  <c:v>1.3560000000000001</c:v>
                </c:pt>
                <c:pt idx="312">
                  <c:v>1.337</c:v>
                </c:pt>
                <c:pt idx="313">
                  <c:v>1.3160000000000001</c:v>
                </c:pt>
                <c:pt idx="314">
                  <c:v>1.3120000000000001</c:v>
                </c:pt>
                <c:pt idx="315">
                  <c:v>1.2789999999999999</c:v>
                </c:pt>
                <c:pt idx="316">
                  <c:v>1.228</c:v>
                </c:pt>
                <c:pt idx="317">
                  <c:v>1.214</c:v>
                </c:pt>
                <c:pt idx="318">
                  <c:v>1.1890000000000001</c:v>
                </c:pt>
                <c:pt idx="319">
                  <c:v>1.1619999999999999</c:v>
                </c:pt>
                <c:pt idx="320">
                  <c:v>1.141</c:v>
                </c:pt>
                <c:pt idx="321">
                  <c:v>1.1200000000000001</c:v>
                </c:pt>
                <c:pt idx="322">
                  <c:v>1.1080000000000001</c:v>
                </c:pt>
                <c:pt idx="323">
                  <c:v>1.085</c:v>
                </c:pt>
                <c:pt idx="324">
                  <c:v>1.081</c:v>
                </c:pt>
                <c:pt idx="325">
                  <c:v>1.0640000000000001</c:v>
                </c:pt>
                <c:pt idx="326">
                  <c:v>1.0529999999999999</c:v>
                </c:pt>
                <c:pt idx="327">
                  <c:v>1.07</c:v>
                </c:pt>
                <c:pt idx="328">
                  <c:v>1.0580000000000001</c:v>
                </c:pt>
                <c:pt idx="329">
                  <c:v>1.044</c:v>
                </c:pt>
                <c:pt idx="330">
                  <c:v>1.0449999999999999</c:v>
                </c:pt>
                <c:pt idx="331">
                  <c:v>1.056</c:v>
                </c:pt>
                <c:pt idx="332">
                  <c:v>1.05</c:v>
                </c:pt>
                <c:pt idx="333">
                  <c:v>1.0469999999999999</c:v>
                </c:pt>
                <c:pt idx="334">
                  <c:v>1.0469999999999999</c:v>
                </c:pt>
                <c:pt idx="335">
                  <c:v>1.0409999999999999</c:v>
                </c:pt>
                <c:pt idx="336">
                  <c:v>1.0189999999999999</c:v>
                </c:pt>
                <c:pt idx="337">
                  <c:v>1.0349999999999999</c:v>
                </c:pt>
                <c:pt idx="338">
                  <c:v>1.0469999999999999</c:v>
                </c:pt>
                <c:pt idx="339">
                  <c:v>1.0389999999999999</c:v>
                </c:pt>
                <c:pt idx="340">
                  <c:v>1.04</c:v>
                </c:pt>
                <c:pt idx="341">
                  <c:v>1.044</c:v>
                </c:pt>
                <c:pt idx="342">
                  <c:v>1.04</c:v>
                </c:pt>
                <c:pt idx="343">
                  <c:v>1.032</c:v>
                </c:pt>
                <c:pt idx="344">
                  <c:v>1.0289999999999999</c:v>
                </c:pt>
                <c:pt idx="345">
                  <c:v>1.028</c:v>
                </c:pt>
                <c:pt idx="346">
                  <c:v>1.028</c:v>
                </c:pt>
                <c:pt idx="347">
                  <c:v>1.0289999999999999</c:v>
                </c:pt>
                <c:pt idx="348">
                  <c:v>1.034</c:v>
                </c:pt>
                <c:pt idx="349">
                  <c:v>1.05</c:v>
                </c:pt>
                <c:pt idx="350">
                  <c:v>1.054</c:v>
                </c:pt>
                <c:pt idx="351">
                  <c:v>1.036</c:v>
                </c:pt>
                <c:pt idx="352">
                  <c:v>1.04</c:v>
                </c:pt>
                <c:pt idx="353">
                  <c:v>1.0529999999999999</c:v>
                </c:pt>
                <c:pt idx="354">
                  <c:v>1.0660000000000001</c:v>
                </c:pt>
                <c:pt idx="355">
                  <c:v>1.0640000000000001</c:v>
                </c:pt>
                <c:pt idx="356">
                  <c:v>1.071</c:v>
                </c:pt>
                <c:pt idx="357">
                  <c:v>1.081</c:v>
                </c:pt>
                <c:pt idx="358">
                  <c:v>1.0760000000000001</c:v>
                </c:pt>
                <c:pt idx="359">
                  <c:v>1.073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7D52-4B9F-8FFC-13623648BB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8038671"/>
        <c:axId val="1218037231"/>
        <c:extLst/>
      </c:scatterChart>
      <c:valAx>
        <c:axId val="12180386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</a:t>
                </a:r>
                <a:r>
                  <a:rPr lang="en-GB">
                    <a:latin typeface="Aptos Narrow" panose="020B0004020202020204" pitchFamily="34" charset="0"/>
                  </a:rPr>
                  <a:t>°)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7231"/>
        <c:crosses val="autoZero"/>
        <c:crossBetween val="midCat"/>
      </c:valAx>
      <c:valAx>
        <c:axId val="1218037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86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2.4692192445901345E-2"/>
          <c:y val="0.87725305782855589"/>
          <c:w val="0.94987645587270364"/>
          <c:h val="0.122746946295174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Volume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pressure'!$D$3:$D$362</c:f>
              <c:numCache>
                <c:formatCode>General</c:formatCode>
                <c:ptCount val="360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</c:numCache>
            </c:numRef>
          </c:xVal>
          <c:yVal>
            <c:numRef>
              <c:f>'Full load - Cylinder pressure'!$F$3:$F$362</c:f>
              <c:numCache>
                <c:formatCode>General</c:formatCode>
                <c:ptCount val="360"/>
                <c:pt idx="0">
                  <c:v>272.35157009340986</c:v>
                </c:pt>
                <c:pt idx="1">
                  <c:v>272.33807582658761</c:v>
                </c:pt>
                <c:pt idx="2">
                  <c:v>272.29759256298007</c:v>
                </c:pt>
                <c:pt idx="3">
                  <c:v>272.23011891714555</c:v>
                </c:pt>
                <c:pt idx="4">
                  <c:v>272.135652593288</c:v>
                </c:pt>
                <c:pt idx="5">
                  <c:v>272.01419040517004</c:v>
                </c:pt>
                <c:pt idx="6">
                  <c:v>271.86572830399814</c:v>
                </c:pt>
                <c:pt idx="7">
                  <c:v>271.6902614142877</c:v>
                </c:pt>
                <c:pt idx="8">
                  <c:v>271.48778407771476</c:v>
                </c:pt>
                <c:pt idx="9">
                  <c:v>271.25828990496564</c:v>
                </c:pt>
                <c:pt idx="10">
                  <c:v>271.00177183559555</c:v>
                </c:pt>
                <c:pt idx="11">
                  <c:v>270.71822220590752</c:v>
                </c:pt>
                <c:pt idx="12">
                  <c:v>270.40763282486546</c:v>
                </c:pt>
                <c:pt idx="13">
                  <c:v>270.06999505805322</c:v>
                </c:pt>
                <c:pt idx="14">
                  <c:v>269.70529991969352</c:v>
                </c:pt>
                <c:pt idx="15">
                  <c:v>269.31353817273805</c:v>
                </c:pt>
                <c:pt idx="16">
                  <c:v>268.89470043703966</c:v>
                </c:pt>
                <c:pt idx="17">
                  <c:v>268.44877730561723</c:v>
                </c:pt>
                <c:pt idx="18">
                  <c:v>267.97575946901793</c:v>
                </c:pt>
                <c:pt idx="19">
                  <c:v>267.47563784778322</c:v>
                </c:pt>
                <c:pt idx="20">
                  <c:v>266.94840373301713</c:v>
                </c:pt>
                <c:pt idx="21">
                  <c:v>266.39404893505451</c:v>
                </c:pt>
                <c:pt idx="22">
                  <c:v>265.81256594021892</c:v>
                </c:pt>
                <c:pt idx="23">
                  <c:v>265.20394807565651</c:v>
                </c:pt>
                <c:pt idx="24">
                  <c:v>264.56818968222439</c:v>
                </c:pt>
                <c:pt idx="25">
                  <c:v>263.90528629540398</c:v>
                </c:pt>
                <c:pt idx="26">
                  <c:v>263.21523483420265</c:v>
                </c:pt>
                <c:pt idx="27">
                  <c:v>262.49803379799778</c:v>
                </c:pt>
                <c:pt idx="28">
                  <c:v>261.7536834712655</c:v>
                </c:pt>
                <c:pt idx="29">
                  <c:v>260.9821861361275</c:v>
                </c:pt>
                <c:pt idx="30">
                  <c:v>260.18354629263592</c:v>
                </c:pt>
                <c:pt idx="31">
                  <c:v>259.35777088670295</c:v>
                </c:pt>
                <c:pt idx="32">
                  <c:v>258.50486954556948</c:v>
                </c:pt>
                <c:pt idx="33">
                  <c:v>257.62485482069133</c:v>
                </c:pt>
                <c:pt idx="34">
                  <c:v>256.7177424379027</c:v>
                </c:pt>
                <c:pt idx="35">
                  <c:v>255.78355155470737</c:v>
                </c:pt>
                <c:pt idx="36">
                  <c:v>254.82230502452001</c:v>
                </c:pt>
                <c:pt idx="37">
                  <c:v>253.83402966766923</c:v>
                </c:pt>
                <c:pt idx="38">
                  <c:v>252.81875654895217</c:v>
                </c:pt>
                <c:pt idx="39">
                  <c:v>251.77652126150596</c:v>
                </c:pt>
                <c:pt idx="40">
                  <c:v>250.70736421674653</c:v>
                </c:pt>
                <c:pt idx="41">
                  <c:v>249.61133094009699</c:v>
                </c:pt>
                <c:pt idx="42">
                  <c:v>248.48847237220841</c:v>
                </c:pt>
                <c:pt idx="43">
                  <c:v>247.33884517535142</c:v>
                </c:pt>
                <c:pt idx="44">
                  <c:v>246.16251204463066</c:v>
                </c:pt>
                <c:pt idx="45">
                  <c:v>244.95954202365354</c:v>
                </c:pt>
                <c:pt idx="46">
                  <c:v>243.73001082425446</c:v>
                </c:pt>
                <c:pt idx="47">
                  <c:v>242.47400114985314</c:v>
                </c:pt>
                <c:pt idx="48">
                  <c:v>241.19160302200009</c:v>
                </c:pt>
                <c:pt idx="49">
                  <c:v>239.88291410963322</c:v>
                </c:pt>
                <c:pt idx="50">
                  <c:v>238.54804006054678</c:v>
                </c:pt>
                <c:pt idx="51">
                  <c:v>237.18709483454481</c:v>
                </c:pt>
                <c:pt idx="52">
                  <c:v>235.80020103772867</c:v>
                </c:pt>
                <c:pt idx="53">
                  <c:v>234.38749025733867</c:v>
                </c:pt>
                <c:pt idx="54">
                  <c:v>232.94910339654891</c:v>
                </c:pt>
                <c:pt idx="55">
                  <c:v>231.48519100858732</c:v>
                </c:pt>
                <c:pt idx="56">
                  <c:v>229.99591362952958</c:v>
                </c:pt>
                <c:pt idx="57">
                  <c:v>228.48144210909501</c:v>
                </c:pt>
                <c:pt idx="58">
                  <c:v>226.94195793874783</c:v>
                </c:pt>
                <c:pt idx="59">
                  <c:v>225.37765357638983</c:v>
                </c:pt>
                <c:pt idx="60">
                  <c:v>223.78873276690908</c:v>
                </c:pt>
                <c:pt idx="61">
                  <c:v>222.17541085783554</c:v>
                </c:pt>
                <c:pt idx="62">
                  <c:v>220.53791510933374</c:v>
                </c:pt>
                <c:pt idx="63">
                  <c:v>218.87648499775491</c:v>
                </c:pt>
                <c:pt idx="64">
                  <c:v>217.19137251195497</c:v>
                </c:pt>
                <c:pt idx="65">
                  <c:v>215.4828424415779</c:v>
                </c:pt>
                <c:pt idx="66">
                  <c:v>213.75117265649581</c:v>
                </c:pt>
                <c:pt idx="67">
                  <c:v>211.99665437659385</c:v>
                </c:pt>
                <c:pt idx="68">
                  <c:v>210.21959243108449</c:v>
                </c:pt>
                <c:pt idx="69">
                  <c:v>208.42030550653843</c:v>
                </c:pt>
                <c:pt idx="70">
                  <c:v>206.59912638282179</c:v>
                </c:pt>
                <c:pt idx="71">
                  <c:v>204.75640215613649</c:v>
                </c:pt>
                <c:pt idx="72">
                  <c:v>202.8924944483698</c:v>
                </c:pt>
                <c:pt idx="73">
                  <c:v>201.00777960197283</c:v>
                </c:pt>
                <c:pt idx="74">
                  <c:v>199.10264885960137</c:v>
                </c:pt>
                <c:pt idx="75">
                  <c:v>197.17750852777434</c:v>
                </c:pt>
                <c:pt idx="76">
                  <c:v>195.23278012382366</c:v>
                </c:pt>
                <c:pt idx="77">
                  <c:v>193.26890050543679</c:v>
                </c:pt>
                <c:pt idx="78">
                  <c:v>191.28632198212117</c:v>
                </c:pt>
                <c:pt idx="79">
                  <c:v>189.28551240794903</c:v>
                </c:pt>
                <c:pt idx="80">
                  <c:v>187.26695525497664</c:v>
                </c:pt>
                <c:pt idx="81">
                  <c:v>185.23114966676928</c:v>
                </c:pt>
                <c:pt idx="82">
                  <c:v>183.17861049150133</c:v>
                </c:pt>
                <c:pt idx="83">
                  <c:v>181.10986829414284</c:v>
                </c:pt>
                <c:pt idx="84">
                  <c:v>179.02546934729133</c:v>
                </c:pt>
                <c:pt idx="85">
                  <c:v>176.92597560025024</c:v>
                </c:pt>
                <c:pt idx="86">
                  <c:v>174.81196462600789</c:v>
                </c:pt>
                <c:pt idx="87">
                  <c:v>172.68402954581819</c:v>
                </c:pt>
                <c:pt idx="88">
                  <c:v>170.54277893114082</c:v>
                </c:pt>
                <c:pt idx="89">
                  <c:v>168.38883668274715</c:v>
                </c:pt>
                <c:pt idx="90">
                  <c:v>166.22284188685833</c:v>
                </c:pt>
                <c:pt idx="91">
                  <c:v>164.0454486482333</c:v>
                </c:pt>
                <c:pt idx="92">
                  <c:v>161.85732590018381</c:v>
                </c:pt>
                <c:pt idx="93">
                  <c:v>159.65915719154913</c:v>
                </c:pt>
                <c:pt idx="94">
                  <c:v>157.45164045072065</c:v>
                </c:pt>
                <c:pt idx="95">
                  <c:v>155.23548772686183</c:v>
                </c:pt>
                <c:pt idx="96">
                  <c:v>153.01142490852845</c:v>
                </c:pt>
                <c:pt idx="97">
                  <c:v>150.78019141994528</c:v>
                </c:pt>
                <c:pt idx="98">
                  <c:v>148.54253989525512</c:v>
                </c:pt>
                <c:pt idx="99">
                  <c:v>146.29923583110519</c:v>
                </c:pt>
                <c:pt idx="100">
                  <c:v>144.05105721799092</c:v>
                </c:pt>
                <c:pt idx="101">
                  <c:v>141.79879415082556</c:v>
                </c:pt>
                <c:pt idx="102">
                  <c:v>139.54324841925526</c:v>
                </c:pt>
                <c:pt idx="103">
                  <c:v>137.28523307828212</c:v>
                </c:pt>
                <c:pt idx="104">
                  <c:v>135.02557199980441</c:v>
                </c:pt>
                <c:pt idx="105">
                  <c:v>132.76509940572552</c:v>
                </c:pt>
                <c:pt idx="106">
                  <c:v>130.50465938331854</c:v>
                </c:pt>
                <c:pt idx="107">
                  <c:v>128.24510538357407</c:v>
                </c:pt>
                <c:pt idx="108">
                  <c:v>125.98729970328992</c:v>
                </c:pt>
                <c:pt idx="109">
                  <c:v>123.73211295169217</c:v>
                </c:pt>
                <c:pt idx="110">
                  <c:v>121.48042350240462</c:v>
                </c:pt>
                <c:pt idx="111">
                  <c:v>119.23311693160917</c:v>
                </c:pt>
                <c:pt idx="112">
                  <c:v>116.9910854432588</c:v>
                </c:pt>
                <c:pt idx="113">
                  <c:v>114.75522728222499</c:v>
                </c:pt>
                <c:pt idx="114">
                  <c:v>112.52644613627565</c:v>
                </c:pt>
                <c:pt idx="115">
                  <c:v>110.30565052779041</c:v>
                </c:pt>
                <c:pt idx="116">
                  <c:v>108.09375319613142</c:v>
                </c:pt>
                <c:pt idx="117">
                  <c:v>105.89167047159124</c:v>
                </c:pt>
                <c:pt idx="118">
                  <c:v>103.70032164184312</c:v>
                </c:pt>
                <c:pt idx="119">
                  <c:v>101.52062831181939</c:v>
                </c:pt>
                <c:pt idx="120">
                  <c:v>99.353513757940021</c:v>
                </c:pt>
                <c:pt idx="121">
                  <c:v>97.199902277608984</c:v>
                </c:pt>
                <c:pt idx="122">
                  <c:v>95.060718534886647</c:v>
                </c:pt>
                <c:pt idx="123">
                  <c:v>92.93688690323809</c:v>
                </c:pt>
                <c:pt idx="124">
                  <c:v>90.82933080624224</c:v>
                </c:pt>
                <c:pt idx="125">
                  <c:v>88.738972057134433</c:v>
                </c:pt>
                <c:pt idx="126">
                  <c:v>86.666730198036888</c:v>
                </c:pt>
                <c:pt idx="127">
                  <c:v>84.613521839712789</c:v>
                </c:pt>
                <c:pt idx="128">
                  <c:v>82.580260002662072</c:v>
                </c:pt>
                <c:pt idx="129">
                  <c:v>80.567853460351685</c:v>
                </c:pt>
                <c:pt idx="130">
                  <c:v>78.577206085354277</c:v>
                </c:pt>
                <c:pt idx="131">
                  <c:v>76.609216199142523</c:v>
                </c:pt>
                <c:pt idx="132">
                  <c:v>74.664775926262507</c:v>
                </c:pt>
                <c:pt idx="133">
                  <c:v>72.744770553583692</c:v>
                </c:pt>
                <c:pt idx="134">
                  <c:v>70.850077895296707</c:v>
                </c:pt>
                <c:pt idx="135">
                  <c:v>68.981567664303171</c:v>
                </c:pt>
                <c:pt idx="136">
                  <c:v>67.140100850614402</c:v>
                </c:pt>
                <c:pt idx="137">
                  <c:v>65.326529107347994</c:v>
                </c:pt>
                <c:pt idx="138">
                  <c:v>63.541694144885177</c:v>
                </c:pt>
                <c:pt idx="139">
                  <c:v>61.786427133721496</c:v>
                </c:pt>
                <c:pt idx="140">
                  <c:v>60.061548116518992</c:v>
                </c:pt>
                <c:pt idx="141">
                  <c:v>58.367865429837963</c:v>
                </c:pt>
                <c:pt idx="142">
                  <c:v>56.706175136001733</c:v>
                </c:pt>
                <c:pt idx="143">
                  <c:v>55.077260465520027</c:v>
                </c:pt>
                <c:pt idx="144">
                  <c:v>53.48189127047101</c:v>
                </c:pt>
                <c:pt idx="145">
                  <c:v>51.920823489216559</c:v>
                </c:pt>
                <c:pt idx="146">
                  <c:v>50.39479862280136</c:v>
                </c:pt>
                <c:pt idx="147">
                  <c:v>48.904543223360669</c:v>
                </c:pt>
                <c:pt idx="148">
                  <c:v>47.450768394841305</c:v>
                </c:pt>
                <c:pt idx="149">
                  <c:v>46.034169306314574</c:v>
                </c:pt>
                <c:pt idx="150">
                  <c:v>44.655424718140928</c:v>
                </c:pt>
                <c:pt idx="151">
                  <c:v>43.315196521225353</c:v>
                </c:pt>
                <c:pt idx="152">
                  <c:v>42.014129289580239</c:v>
                </c:pt>
                <c:pt idx="153">
                  <c:v>40.752849846398064</c:v>
                </c:pt>
                <c:pt idx="154">
                  <c:v>39.531966843813976</c:v>
                </c:pt>
                <c:pt idx="155">
                  <c:v>38.352070356524706</c:v>
                </c:pt>
                <c:pt idx="156">
                  <c:v>37.213731489412602</c:v>
                </c:pt>
                <c:pt idx="157">
                  <c:v>36.11750199930971</c:v>
                </c:pt>
                <c:pt idx="158">
                  <c:v>35.063913931022263</c:v>
                </c:pt>
                <c:pt idx="159">
                  <c:v>34.053479267722423</c:v>
                </c:pt>
                <c:pt idx="160">
                  <c:v>33.08668959580389</c:v>
                </c:pt>
                <c:pt idx="161">
                  <c:v>32.16401578428426</c:v>
                </c:pt>
                <c:pt idx="162">
                  <c:v>31.285907678828721</c:v>
                </c:pt>
                <c:pt idx="163">
                  <c:v>30.452793810459141</c:v>
                </c:pt>
                <c:pt idx="164">
                  <c:v>29.665081119004167</c:v>
                </c:pt>
                <c:pt idx="165">
                  <c:v>28.923154691338773</c:v>
                </c:pt>
                <c:pt idx="166">
                  <c:v>28.227377514452904</c:v>
                </c:pt>
                <c:pt idx="167">
                  <c:v>27.57809024338497</c:v>
                </c:pt>
                <c:pt idx="168">
                  <c:v>26.975610984047954</c:v>
                </c:pt>
                <c:pt idx="169">
                  <c:v>26.420235090972465</c:v>
                </c:pt>
                <c:pt idx="170">
                  <c:v>25.912234979985907</c:v>
                </c:pt>
                <c:pt idx="171">
                  <c:v>25.451859955843233</c:v>
                </c:pt>
                <c:pt idx="172">
                  <c:v>25.03933605482246</c:v>
                </c:pt>
                <c:pt idx="173">
                  <c:v>24.674865902293078</c:v>
                </c:pt>
                <c:pt idx="174">
                  <c:v>24.358628585265922</c:v>
                </c:pt>
                <c:pt idx="175">
                  <c:v>24.090779539929652</c:v>
                </c:pt>
                <c:pt idx="176">
                  <c:v>23.871450454177122</c:v>
                </c:pt>
                <c:pt idx="177">
                  <c:v>23.700749185124984</c:v>
                </c:pt>
                <c:pt idx="178">
                  <c:v>23.578759691628232</c:v>
                </c:pt>
                <c:pt idx="179">
                  <c:v>23.50554198179066</c:v>
                </c:pt>
                <c:pt idx="180">
                  <c:v>23.481132075471702</c:v>
                </c:pt>
                <c:pt idx="181">
                  <c:v>23.50554198179066</c:v>
                </c:pt>
                <c:pt idx="182">
                  <c:v>23.578759691628232</c:v>
                </c:pt>
                <c:pt idx="183">
                  <c:v>23.700749185124984</c:v>
                </c:pt>
                <c:pt idx="184">
                  <c:v>23.871450454177122</c:v>
                </c:pt>
                <c:pt idx="185">
                  <c:v>24.090779539929652</c:v>
                </c:pt>
                <c:pt idx="186">
                  <c:v>24.358628585265922</c:v>
                </c:pt>
                <c:pt idx="187">
                  <c:v>24.674865902293078</c:v>
                </c:pt>
                <c:pt idx="188">
                  <c:v>25.03933605482246</c:v>
                </c:pt>
                <c:pt idx="189">
                  <c:v>25.451859955843233</c:v>
                </c:pt>
                <c:pt idx="190">
                  <c:v>25.912234979985907</c:v>
                </c:pt>
                <c:pt idx="191">
                  <c:v>26.420235090972465</c:v>
                </c:pt>
                <c:pt idx="192">
                  <c:v>26.975610984047954</c:v>
                </c:pt>
                <c:pt idx="193">
                  <c:v>27.57809024338497</c:v>
                </c:pt>
                <c:pt idx="194">
                  <c:v>28.227377514452904</c:v>
                </c:pt>
                <c:pt idx="195">
                  <c:v>28.923154691338773</c:v>
                </c:pt>
                <c:pt idx="196">
                  <c:v>29.665081119004167</c:v>
                </c:pt>
                <c:pt idx="197">
                  <c:v>30.452793810459141</c:v>
                </c:pt>
                <c:pt idx="198">
                  <c:v>31.285907678828721</c:v>
                </c:pt>
                <c:pt idx="199">
                  <c:v>32.16401578428426</c:v>
                </c:pt>
                <c:pt idx="200">
                  <c:v>33.08668959580389</c:v>
                </c:pt>
                <c:pt idx="201">
                  <c:v>34.053479267722423</c:v>
                </c:pt>
                <c:pt idx="202">
                  <c:v>35.063913931022263</c:v>
                </c:pt>
                <c:pt idx="203">
                  <c:v>36.11750199930971</c:v>
                </c:pt>
                <c:pt idx="204">
                  <c:v>37.213731489412602</c:v>
                </c:pt>
                <c:pt idx="205">
                  <c:v>38.352070356524706</c:v>
                </c:pt>
                <c:pt idx="206">
                  <c:v>39.531966843813976</c:v>
                </c:pt>
                <c:pt idx="207">
                  <c:v>40.752849846398064</c:v>
                </c:pt>
                <c:pt idx="208">
                  <c:v>42.014129289580239</c:v>
                </c:pt>
                <c:pt idx="209">
                  <c:v>43.315196521225353</c:v>
                </c:pt>
                <c:pt idx="210">
                  <c:v>44.655424718140928</c:v>
                </c:pt>
                <c:pt idx="211">
                  <c:v>46.034169306314574</c:v>
                </c:pt>
                <c:pt idx="212">
                  <c:v>47.450768394841305</c:v>
                </c:pt>
                <c:pt idx="213">
                  <c:v>48.904543223360669</c:v>
                </c:pt>
                <c:pt idx="214">
                  <c:v>50.39479862280136</c:v>
                </c:pt>
                <c:pt idx="215">
                  <c:v>51.920823489216559</c:v>
                </c:pt>
                <c:pt idx="216">
                  <c:v>53.48189127047101</c:v>
                </c:pt>
                <c:pt idx="217">
                  <c:v>55.077260465520027</c:v>
                </c:pt>
                <c:pt idx="218">
                  <c:v>56.706175136001733</c:v>
                </c:pt>
                <c:pt idx="219">
                  <c:v>58.367865429837963</c:v>
                </c:pt>
                <c:pt idx="220">
                  <c:v>60.061548116518992</c:v>
                </c:pt>
                <c:pt idx="221">
                  <c:v>61.786427133721496</c:v>
                </c:pt>
                <c:pt idx="222">
                  <c:v>63.541694144885177</c:v>
                </c:pt>
                <c:pt idx="223">
                  <c:v>65.326529107347994</c:v>
                </c:pt>
                <c:pt idx="224">
                  <c:v>67.140100850614402</c:v>
                </c:pt>
                <c:pt idx="225">
                  <c:v>68.981567664303171</c:v>
                </c:pt>
                <c:pt idx="226">
                  <c:v>70.850077895296707</c:v>
                </c:pt>
                <c:pt idx="227">
                  <c:v>72.744770553583692</c:v>
                </c:pt>
                <c:pt idx="228">
                  <c:v>74.664775926262507</c:v>
                </c:pt>
                <c:pt idx="229">
                  <c:v>76.609216199142523</c:v>
                </c:pt>
                <c:pt idx="230">
                  <c:v>78.577206085354277</c:v>
                </c:pt>
                <c:pt idx="231">
                  <c:v>80.567853460351685</c:v>
                </c:pt>
                <c:pt idx="232">
                  <c:v>82.580260002662072</c:v>
                </c:pt>
                <c:pt idx="233">
                  <c:v>84.613521839712789</c:v>
                </c:pt>
                <c:pt idx="234">
                  <c:v>86.666730198036888</c:v>
                </c:pt>
                <c:pt idx="235">
                  <c:v>88.738972057134433</c:v>
                </c:pt>
                <c:pt idx="236">
                  <c:v>90.82933080624224</c:v>
                </c:pt>
                <c:pt idx="237">
                  <c:v>92.93688690323809</c:v>
                </c:pt>
                <c:pt idx="238">
                  <c:v>95.060718534886647</c:v>
                </c:pt>
                <c:pt idx="239">
                  <c:v>97.199902277608984</c:v>
                </c:pt>
                <c:pt idx="240">
                  <c:v>99.353513757940021</c:v>
                </c:pt>
                <c:pt idx="241">
                  <c:v>101.52062831181939</c:v>
                </c:pt>
                <c:pt idx="242">
                  <c:v>103.70032164184312</c:v>
                </c:pt>
                <c:pt idx="243">
                  <c:v>105.89167047159124</c:v>
                </c:pt>
                <c:pt idx="244">
                  <c:v>108.09375319613142</c:v>
                </c:pt>
                <c:pt idx="245">
                  <c:v>110.30565052779041</c:v>
                </c:pt>
                <c:pt idx="246">
                  <c:v>112.52644613627565</c:v>
                </c:pt>
                <c:pt idx="247">
                  <c:v>114.75522728222499</c:v>
                </c:pt>
                <c:pt idx="248">
                  <c:v>116.9910854432588</c:v>
                </c:pt>
                <c:pt idx="249">
                  <c:v>119.23311693160917</c:v>
                </c:pt>
                <c:pt idx="250">
                  <c:v>121.48042350240462</c:v>
                </c:pt>
                <c:pt idx="251">
                  <c:v>123.73211295169217</c:v>
                </c:pt>
                <c:pt idx="252">
                  <c:v>125.98729970328992</c:v>
                </c:pt>
                <c:pt idx="253">
                  <c:v>128.24510538357407</c:v>
                </c:pt>
                <c:pt idx="254">
                  <c:v>130.50465938331854</c:v>
                </c:pt>
                <c:pt idx="255">
                  <c:v>132.76509940572552</c:v>
                </c:pt>
                <c:pt idx="256">
                  <c:v>135.02557199980441</c:v>
                </c:pt>
                <c:pt idx="257">
                  <c:v>137.28523307828212</c:v>
                </c:pt>
                <c:pt idx="258">
                  <c:v>139.54324841925526</c:v>
                </c:pt>
                <c:pt idx="259">
                  <c:v>141.79879415082556</c:v>
                </c:pt>
                <c:pt idx="260">
                  <c:v>144.05105721799092</c:v>
                </c:pt>
                <c:pt idx="261">
                  <c:v>146.29923583110519</c:v>
                </c:pt>
                <c:pt idx="262">
                  <c:v>148.54253989525512</c:v>
                </c:pt>
                <c:pt idx="263">
                  <c:v>150.78019141994528</c:v>
                </c:pt>
                <c:pt idx="264">
                  <c:v>153.01142490852845</c:v>
                </c:pt>
                <c:pt idx="265">
                  <c:v>155.23548772686183</c:v>
                </c:pt>
                <c:pt idx="266">
                  <c:v>157.45164045072065</c:v>
                </c:pt>
                <c:pt idx="267">
                  <c:v>159.65915719154913</c:v>
                </c:pt>
                <c:pt idx="268">
                  <c:v>161.85732590018381</c:v>
                </c:pt>
                <c:pt idx="269">
                  <c:v>164.0454486482333</c:v>
                </c:pt>
                <c:pt idx="270">
                  <c:v>166.22284188685833</c:v>
                </c:pt>
                <c:pt idx="271">
                  <c:v>168.38883668274715</c:v>
                </c:pt>
                <c:pt idx="272">
                  <c:v>170.54277893114082</c:v>
                </c:pt>
                <c:pt idx="273">
                  <c:v>172.68402954581819</c:v>
                </c:pt>
                <c:pt idx="274">
                  <c:v>174.81196462600789</c:v>
                </c:pt>
                <c:pt idx="275">
                  <c:v>176.92597560025024</c:v>
                </c:pt>
                <c:pt idx="276">
                  <c:v>179.02546934729133</c:v>
                </c:pt>
                <c:pt idx="277">
                  <c:v>181.10986829414284</c:v>
                </c:pt>
                <c:pt idx="278">
                  <c:v>183.17861049150133</c:v>
                </c:pt>
                <c:pt idx="279">
                  <c:v>185.23114966676928</c:v>
                </c:pt>
                <c:pt idx="280">
                  <c:v>187.26695525497664</c:v>
                </c:pt>
                <c:pt idx="281">
                  <c:v>189.28551240794903</c:v>
                </c:pt>
                <c:pt idx="282">
                  <c:v>191.28632198212117</c:v>
                </c:pt>
                <c:pt idx="283">
                  <c:v>193.26890050543679</c:v>
                </c:pt>
                <c:pt idx="284">
                  <c:v>195.23278012382366</c:v>
                </c:pt>
                <c:pt idx="285">
                  <c:v>197.17750852777434</c:v>
                </c:pt>
                <c:pt idx="286">
                  <c:v>199.10264885960137</c:v>
                </c:pt>
                <c:pt idx="287">
                  <c:v>201.00777960197283</c:v>
                </c:pt>
                <c:pt idx="288">
                  <c:v>202.8924944483698</c:v>
                </c:pt>
                <c:pt idx="289">
                  <c:v>204.75640215613649</c:v>
                </c:pt>
                <c:pt idx="290">
                  <c:v>206.59912638282179</c:v>
                </c:pt>
                <c:pt idx="291">
                  <c:v>208.42030550653843</c:v>
                </c:pt>
                <c:pt idx="292">
                  <c:v>210.21959243108449</c:v>
                </c:pt>
                <c:pt idx="293">
                  <c:v>211.99665437659385</c:v>
                </c:pt>
                <c:pt idx="294">
                  <c:v>213.75117265649581</c:v>
                </c:pt>
                <c:pt idx="295">
                  <c:v>215.4828424415779</c:v>
                </c:pt>
                <c:pt idx="296">
                  <c:v>217.19137251195497</c:v>
                </c:pt>
                <c:pt idx="297">
                  <c:v>218.87648499775491</c:v>
                </c:pt>
                <c:pt idx="298">
                  <c:v>220.53791510933374</c:v>
                </c:pt>
                <c:pt idx="299">
                  <c:v>222.17541085783554</c:v>
                </c:pt>
                <c:pt idx="300">
                  <c:v>223.78873276690908</c:v>
                </c:pt>
                <c:pt idx="301">
                  <c:v>225.37765357638983</c:v>
                </c:pt>
                <c:pt idx="302">
                  <c:v>226.94195793874783</c:v>
                </c:pt>
                <c:pt idx="303">
                  <c:v>228.48144210909501</c:v>
                </c:pt>
                <c:pt idx="304">
                  <c:v>229.99591362952958</c:v>
                </c:pt>
                <c:pt idx="305">
                  <c:v>231.48519100858732</c:v>
                </c:pt>
                <c:pt idx="306">
                  <c:v>232.94910339654891</c:v>
                </c:pt>
                <c:pt idx="307">
                  <c:v>234.38749025733867</c:v>
                </c:pt>
                <c:pt idx="308">
                  <c:v>235.80020103772867</c:v>
                </c:pt>
                <c:pt idx="309">
                  <c:v>237.18709483454481</c:v>
                </c:pt>
                <c:pt idx="310">
                  <c:v>238.54804006054678</c:v>
                </c:pt>
                <c:pt idx="311">
                  <c:v>239.88291410963322</c:v>
                </c:pt>
                <c:pt idx="312">
                  <c:v>241.19160302200009</c:v>
                </c:pt>
                <c:pt idx="313">
                  <c:v>242.47400114985314</c:v>
                </c:pt>
                <c:pt idx="314">
                  <c:v>243.73001082425446</c:v>
                </c:pt>
                <c:pt idx="315">
                  <c:v>244.95954202365354</c:v>
                </c:pt>
                <c:pt idx="316">
                  <c:v>246.16251204463066</c:v>
                </c:pt>
                <c:pt idx="317">
                  <c:v>247.33884517535142</c:v>
                </c:pt>
                <c:pt idx="318">
                  <c:v>248.48847237220841</c:v>
                </c:pt>
                <c:pt idx="319">
                  <c:v>249.61133094009699</c:v>
                </c:pt>
                <c:pt idx="320">
                  <c:v>250.70736421674653</c:v>
                </c:pt>
                <c:pt idx="321">
                  <c:v>251.77652126150596</c:v>
                </c:pt>
                <c:pt idx="322">
                  <c:v>252.81875654895217</c:v>
                </c:pt>
                <c:pt idx="323">
                  <c:v>253.83402966766923</c:v>
                </c:pt>
                <c:pt idx="324">
                  <c:v>254.82230502452001</c:v>
                </c:pt>
                <c:pt idx="325">
                  <c:v>255.78355155470737</c:v>
                </c:pt>
                <c:pt idx="326">
                  <c:v>256.7177424379027</c:v>
                </c:pt>
                <c:pt idx="327">
                  <c:v>257.62485482069133</c:v>
                </c:pt>
                <c:pt idx="328">
                  <c:v>258.50486954556948</c:v>
                </c:pt>
                <c:pt idx="329">
                  <c:v>259.35777088670295</c:v>
                </c:pt>
                <c:pt idx="330">
                  <c:v>260.18354629263592</c:v>
                </c:pt>
                <c:pt idx="331">
                  <c:v>260.9821861361275</c:v>
                </c:pt>
                <c:pt idx="332">
                  <c:v>261.7536834712655</c:v>
                </c:pt>
                <c:pt idx="333">
                  <c:v>262.49803379799778</c:v>
                </c:pt>
                <c:pt idx="334">
                  <c:v>263.21523483420265</c:v>
                </c:pt>
                <c:pt idx="335">
                  <c:v>263.90528629540398</c:v>
                </c:pt>
                <c:pt idx="336">
                  <c:v>264.56818968222439</c:v>
                </c:pt>
                <c:pt idx="337">
                  <c:v>265.20394807565651</c:v>
                </c:pt>
                <c:pt idx="338">
                  <c:v>265.81256594021892</c:v>
                </c:pt>
                <c:pt idx="339">
                  <c:v>266.39404893505451</c:v>
                </c:pt>
                <c:pt idx="340">
                  <c:v>266.94840373301713</c:v>
                </c:pt>
                <c:pt idx="341">
                  <c:v>267.47563784778322</c:v>
                </c:pt>
                <c:pt idx="342">
                  <c:v>267.97575946901793</c:v>
                </c:pt>
                <c:pt idx="343">
                  <c:v>268.44877730561723</c:v>
                </c:pt>
                <c:pt idx="344">
                  <c:v>268.89470043703966</c:v>
                </c:pt>
                <c:pt idx="345">
                  <c:v>269.31353817273805</c:v>
                </c:pt>
                <c:pt idx="346">
                  <c:v>269.70529991969352</c:v>
                </c:pt>
                <c:pt idx="347">
                  <c:v>270.06999505805322</c:v>
                </c:pt>
                <c:pt idx="348">
                  <c:v>270.40763282486546</c:v>
                </c:pt>
                <c:pt idx="349">
                  <c:v>270.71822220590752</c:v>
                </c:pt>
                <c:pt idx="350">
                  <c:v>271.00177183559555</c:v>
                </c:pt>
                <c:pt idx="351">
                  <c:v>271.25828990496564</c:v>
                </c:pt>
                <c:pt idx="352">
                  <c:v>271.48778407771476</c:v>
                </c:pt>
                <c:pt idx="353">
                  <c:v>271.6902614142877</c:v>
                </c:pt>
                <c:pt idx="354">
                  <c:v>271.86572830399814</c:v>
                </c:pt>
                <c:pt idx="355">
                  <c:v>272.01419040517004</c:v>
                </c:pt>
                <c:pt idx="356">
                  <c:v>272.135652593288</c:v>
                </c:pt>
                <c:pt idx="357">
                  <c:v>272.23011891714555</c:v>
                </c:pt>
                <c:pt idx="358">
                  <c:v>272.29759256298007</c:v>
                </c:pt>
                <c:pt idx="359">
                  <c:v>272.33807582658761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2F9-409B-A70A-41A9DF882A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8038671"/>
        <c:axId val="1218037231"/>
      </c:scatterChart>
      <c:valAx>
        <c:axId val="1218038671"/>
        <c:scaling>
          <c:orientation val="minMax"/>
          <c:max val="180"/>
          <c:min val="-1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</a:t>
                </a:r>
                <a:r>
                  <a:rPr lang="en-GB">
                    <a:latin typeface="Aptos Narrow" panose="020B0004020202020204" pitchFamily="34" charset="0"/>
                  </a:rPr>
                  <a:t>°)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7231"/>
        <c:crosses val="autoZero"/>
        <c:crossBetween val="midCat"/>
      </c:valAx>
      <c:valAx>
        <c:axId val="1218037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86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IMEP against RPM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spPr>
            <a:ln w="19050" cap="rnd">
              <a:solidFill>
                <a:srgbClr val="004C7B"/>
              </a:solidFill>
              <a:round/>
            </a:ln>
            <a:effectLst/>
          </c:spPr>
          <c:marker>
            <c:symbol val="none"/>
          </c:marker>
          <c:xVal>
            <c:numRef>
              <c:f>Graphs!$B$59:$B$77</c:f>
              <c:numCache>
                <c:formatCode>General</c:formatCode>
                <c:ptCount val="19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  <c:pt idx="13">
                  <c:v>8500</c:v>
                </c:pt>
                <c:pt idx="14">
                  <c:v>9000</c:v>
                </c:pt>
                <c:pt idx="15">
                  <c:v>9250</c:v>
                </c:pt>
                <c:pt idx="16">
                  <c:v>9500</c:v>
                </c:pt>
                <c:pt idx="17">
                  <c:v>9750</c:v>
                </c:pt>
                <c:pt idx="18">
                  <c:v>10000</c:v>
                </c:pt>
              </c:numCache>
            </c:numRef>
          </c:xVal>
          <c:yVal>
            <c:numRef>
              <c:f>Graphs!$C$59:$C$77</c:f>
              <c:numCache>
                <c:formatCode>General</c:formatCode>
                <c:ptCount val="19"/>
                <c:pt idx="0">
                  <c:v>4.37</c:v>
                </c:pt>
                <c:pt idx="1">
                  <c:v>4.43</c:v>
                </c:pt>
                <c:pt idx="2">
                  <c:v>4.87</c:v>
                </c:pt>
                <c:pt idx="3">
                  <c:v>5.17</c:v>
                </c:pt>
                <c:pt idx="4">
                  <c:v>5.44</c:v>
                </c:pt>
                <c:pt idx="5">
                  <c:v>5.19</c:v>
                </c:pt>
                <c:pt idx="6">
                  <c:v>5.55</c:v>
                </c:pt>
                <c:pt idx="7">
                  <c:v>5.71</c:v>
                </c:pt>
                <c:pt idx="8">
                  <c:v>5.6</c:v>
                </c:pt>
                <c:pt idx="9">
                  <c:v>5.53</c:v>
                </c:pt>
                <c:pt idx="10">
                  <c:v>4.7300000000000004</c:v>
                </c:pt>
                <c:pt idx="11">
                  <c:v>5.31</c:v>
                </c:pt>
                <c:pt idx="12">
                  <c:v>5.91</c:v>
                </c:pt>
                <c:pt idx="13">
                  <c:v>5.84</c:v>
                </c:pt>
                <c:pt idx="14">
                  <c:v>6.29</c:v>
                </c:pt>
                <c:pt idx="15">
                  <c:v>6.05</c:v>
                </c:pt>
                <c:pt idx="16">
                  <c:v>5.65</c:v>
                </c:pt>
                <c:pt idx="17">
                  <c:v>4.43</c:v>
                </c:pt>
                <c:pt idx="18">
                  <c:v>4.0599999999999996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6D7-49D9-AF16-2ED344F030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184767"/>
        <c:axId val="209185247"/>
      </c:scatterChart>
      <c:valAx>
        <c:axId val="209184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185247"/>
        <c:crosses val="autoZero"/>
        <c:crossBetween val="midCat"/>
      </c:valAx>
      <c:valAx>
        <c:axId val="209185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IMEP</a:t>
                </a:r>
                <a:r>
                  <a:rPr lang="en-GB" baseline="0"/>
                  <a:t> (Pa)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1847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Peak</a:t>
            </a:r>
            <a:r>
              <a:rPr lang="en-GB" baseline="0"/>
              <a:t> Pressure</a:t>
            </a:r>
            <a:r>
              <a:rPr lang="en-GB"/>
              <a:t> against RPM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spPr>
            <a:ln w="19050" cap="rnd">
              <a:solidFill>
                <a:srgbClr val="004C7B"/>
              </a:solidFill>
              <a:round/>
            </a:ln>
            <a:effectLst/>
          </c:spPr>
          <c:marker>
            <c:symbol val="none"/>
          </c:marker>
          <c:xVal>
            <c:numRef>
              <c:f>Graphs!$B$84:$B$91</c:f>
              <c:numCache>
                <c:formatCode>General</c:formatCode>
                <c:ptCount val="8"/>
                <c:pt idx="0">
                  <c:v>2500</c:v>
                </c:pt>
                <c:pt idx="1">
                  <c:v>3500</c:v>
                </c:pt>
                <c:pt idx="2">
                  <c:v>4500</c:v>
                </c:pt>
                <c:pt idx="3">
                  <c:v>5500</c:v>
                </c:pt>
                <c:pt idx="4">
                  <c:v>6500</c:v>
                </c:pt>
                <c:pt idx="5">
                  <c:v>7500</c:v>
                </c:pt>
                <c:pt idx="6">
                  <c:v>8500</c:v>
                </c:pt>
                <c:pt idx="7">
                  <c:v>9500</c:v>
                </c:pt>
              </c:numCache>
            </c:numRef>
          </c:xVal>
          <c:yVal>
            <c:numRef>
              <c:f>Graphs!$C$84:$C$91</c:f>
              <c:numCache>
                <c:formatCode>General</c:formatCode>
                <c:ptCount val="8"/>
                <c:pt idx="0">
                  <c:v>40.017000000000003</c:v>
                </c:pt>
                <c:pt idx="1">
                  <c:v>52.195</c:v>
                </c:pt>
                <c:pt idx="2">
                  <c:v>49.174999999999997</c:v>
                </c:pt>
                <c:pt idx="3">
                  <c:v>56.832000000000001</c:v>
                </c:pt>
                <c:pt idx="4">
                  <c:v>61.256999999999998</c:v>
                </c:pt>
                <c:pt idx="5">
                  <c:v>56.134</c:v>
                </c:pt>
                <c:pt idx="6">
                  <c:v>53.445999999999998</c:v>
                </c:pt>
                <c:pt idx="7">
                  <c:v>40.167000000000002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959-4FB1-BD57-97696EF8DD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184767"/>
        <c:axId val="209185247"/>
      </c:scatterChart>
      <c:valAx>
        <c:axId val="209184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185247"/>
        <c:crosses val="autoZero"/>
        <c:crossBetween val="midCat"/>
      </c:valAx>
      <c:valAx>
        <c:axId val="209185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1847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 Change</a:t>
            </a:r>
            <a:r>
              <a:rPr lang="en-GB" baseline="0"/>
              <a:t>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3.7489326709697769E-2"/>
          <c:y val="0.10285635052689961"/>
          <c:w val="0.93592961823978016"/>
          <c:h val="0.75553406824146996"/>
        </c:manualLayout>
      </c:layout>
      <c:scatterChart>
        <c:scatterStyle val="lineMarker"/>
        <c:varyColors val="0"/>
        <c:ser>
          <c:idx val="15"/>
          <c:order val="0"/>
          <c:tx>
            <c:v>2500 RPM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pressure'!$D$3:$D$362</c:f>
              <c:numCache>
                <c:formatCode>General</c:formatCode>
                <c:ptCount val="360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</c:numCache>
            </c:numRef>
          </c:xVal>
          <c:yVal>
            <c:numRef>
              <c:f>'Full load - Cylinder pressure'!$K$3:$K$362</c:f>
              <c:numCache>
                <c:formatCode>General</c:formatCode>
                <c:ptCount val="360"/>
                <c:pt idx="1">
                  <c:v>2.0000000000000018E-3</c:v>
                </c:pt>
                <c:pt idx="2">
                  <c:v>2.0000000000000018E-3</c:v>
                </c:pt>
                <c:pt idx="3">
                  <c:v>1.0000000000000009E-3</c:v>
                </c:pt>
                <c:pt idx="4">
                  <c:v>5.9999999999998943E-3</c:v>
                </c:pt>
                <c:pt idx="5">
                  <c:v>4.0000000000000036E-3</c:v>
                </c:pt>
                <c:pt idx="6">
                  <c:v>2.0000000000000018E-3</c:v>
                </c:pt>
                <c:pt idx="7">
                  <c:v>-5.0000000000000044E-3</c:v>
                </c:pt>
                <c:pt idx="8">
                  <c:v>-4.0000000000000036E-3</c:v>
                </c:pt>
                <c:pt idx="9">
                  <c:v>-2.9999999999998916E-3</c:v>
                </c:pt>
                <c:pt idx="10">
                  <c:v>-7.0000000000000062E-3</c:v>
                </c:pt>
                <c:pt idx="11">
                  <c:v>-3.0000000000000027E-3</c:v>
                </c:pt>
                <c:pt idx="12">
                  <c:v>-5.0000000000000044E-3</c:v>
                </c:pt>
                <c:pt idx="13">
                  <c:v>-4.0000000000000036E-3</c:v>
                </c:pt>
                <c:pt idx="14">
                  <c:v>-5.0000000000000044E-3</c:v>
                </c:pt>
                <c:pt idx="15">
                  <c:v>1.0000000000000009E-3</c:v>
                </c:pt>
                <c:pt idx="16">
                  <c:v>-1.0000000000000009E-3</c:v>
                </c:pt>
                <c:pt idx="17">
                  <c:v>1.0000000000000009E-3</c:v>
                </c:pt>
                <c:pt idx="18">
                  <c:v>4.0000000000000036E-3</c:v>
                </c:pt>
                <c:pt idx="19">
                  <c:v>7.0000000000000062E-3</c:v>
                </c:pt>
                <c:pt idx="20">
                  <c:v>1.0000000000000009E-2</c:v>
                </c:pt>
                <c:pt idx="21">
                  <c:v>7.9999999999998961E-3</c:v>
                </c:pt>
                <c:pt idx="22">
                  <c:v>1.3000000000000012E-2</c:v>
                </c:pt>
                <c:pt idx="23">
                  <c:v>1.4000000000000012E-2</c:v>
                </c:pt>
                <c:pt idx="24">
                  <c:v>1.2000000000000011E-2</c:v>
                </c:pt>
                <c:pt idx="25">
                  <c:v>1.100000000000001E-2</c:v>
                </c:pt>
                <c:pt idx="26">
                  <c:v>6.0000000000000053E-3</c:v>
                </c:pt>
                <c:pt idx="27">
                  <c:v>7.0000000000000062E-3</c:v>
                </c:pt>
                <c:pt idx="28">
                  <c:v>4.0000000000000036E-3</c:v>
                </c:pt>
                <c:pt idx="29">
                  <c:v>9.9999999999988987E-4</c:v>
                </c:pt>
                <c:pt idx="30">
                  <c:v>-2.9999999999998916E-3</c:v>
                </c:pt>
                <c:pt idx="31">
                  <c:v>-6.0000000000000053E-3</c:v>
                </c:pt>
                <c:pt idx="32">
                  <c:v>-5.0000000000000044E-3</c:v>
                </c:pt>
                <c:pt idx="33">
                  <c:v>-1.5000000000000013E-2</c:v>
                </c:pt>
                <c:pt idx="34">
                  <c:v>-1.0000000000000009E-2</c:v>
                </c:pt>
                <c:pt idx="35">
                  <c:v>-8.0000000000000071E-3</c:v>
                </c:pt>
                <c:pt idx="36">
                  <c:v>-1.0000000000000009E-3</c:v>
                </c:pt>
                <c:pt idx="37">
                  <c:v>1.0000000000000009E-3</c:v>
                </c:pt>
                <c:pt idx="38">
                  <c:v>0</c:v>
                </c:pt>
                <c:pt idx="39">
                  <c:v>3.0000000000000027E-3</c:v>
                </c:pt>
                <c:pt idx="40">
                  <c:v>6.0000000000000053E-3</c:v>
                </c:pt>
                <c:pt idx="41">
                  <c:v>3.0000000000000027E-3</c:v>
                </c:pt>
                <c:pt idx="42">
                  <c:v>7.0000000000000062E-3</c:v>
                </c:pt>
                <c:pt idx="43">
                  <c:v>7.0000000000000062E-3</c:v>
                </c:pt>
                <c:pt idx="44">
                  <c:v>2.0000000000000018E-3</c:v>
                </c:pt>
                <c:pt idx="45">
                  <c:v>-1.0000000000000009E-3</c:v>
                </c:pt>
                <c:pt idx="46">
                  <c:v>2.0000000000000018E-3</c:v>
                </c:pt>
                <c:pt idx="47">
                  <c:v>-3.0000000000000027E-3</c:v>
                </c:pt>
                <c:pt idx="48">
                  <c:v>0</c:v>
                </c:pt>
                <c:pt idx="49">
                  <c:v>-3.0000000000000027E-3</c:v>
                </c:pt>
                <c:pt idx="50">
                  <c:v>-4.0000000000000036E-3</c:v>
                </c:pt>
                <c:pt idx="51">
                  <c:v>1.0000000000000009E-3</c:v>
                </c:pt>
                <c:pt idx="52">
                  <c:v>0</c:v>
                </c:pt>
                <c:pt idx="53">
                  <c:v>-1.0000000000000009E-3</c:v>
                </c:pt>
                <c:pt idx="54">
                  <c:v>0</c:v>
                </c:pt>
                <c:pt idx="55">
                  <c:v>-2.0000000000000018E-3</c:v>
                </c:pt>
                <c:pt idx="56">
                  <c:v>2.0000000000000018E-3</c:v>
                </c:pt>
                <c:pt idx="57">
                  <c:v>-2.0000000000000018E-3</c:v>
                </c:pt>
                <c:pt idx="58">
                  <c:v>-2.0000000000000018E-3</c:v>
                </c:pt>
                <c:pt idx="59">
                  <c:v>-3.0000000000000027E-3</c:v>
                </c:pt>
                <c:pt idx="60">
                  <c:v>-3.0000000000000027E-3</c:v>
                </c:pt>
                <c:pt idx="61">
                  <c:v>-6.0000000000000053E-3</c:v>
                </c:pt>
                <c:pt idx="62">
                  <c:v>-4.0000000000000036E-3</c:v>
                </c:pt>
                <c:pt idx="63">
                  <c:v>-6.0000000000000053E-3</c:v>
                </c:pt>
                <c:pt idx="64">
                  <c:v>-1.0000000000000009E-3</c:v>
                </c:pt>
                <c:pt idx="65">
                  <c:v>-3.0000000000000027E-3</c:v>
                </c:pt>
                <c:pt idx="66">
                  <c:v>4.0000000000000036E-3</c:v>
                </c:pt>
                <c:pt idx="67">
                  <c:v>6.0000000000000053E-3</c:v>
                </c:pt>
                <c:pt idx="68">
                  <c:v>3.0000000000000027E-3</c:v>
                </c:pt>
                <c:pt idx="69">
                  <c:v>3.0000000000000027E-3</c:v>
                </c:pt>
                <c:pt idx="70">
                  <c:v>1.100000000000001E-2</c:v>
                </c:pt>
                <c:pt idx="71">
                  <c:v>8.0000000000000071E-3</c:v>
                </c:pt>
                <c:pt idx="72">
                  <c:v>-4.0000000000000036E-3</c:v>
                </c:pt>
                <c:pt idx="73">
                  <c:v>1.6000000000000014E-2</c:v>
                </c:pt>
                <c:pt idx="74">
                  <c:v>4.0000000000000036E-3</c:v>
                </c:pt>
                <c:pt idx="75">
                  <c:v>1.4000000000000012E-2</c:v>
                </c:pt>
                <c:pt idx="76">
                  <c:v>1.6000000000000014E-2</c:v>
                </c:pt>
                <c:pt idx="77">
                  <c:v>1.2000000000000011E-2</c:v>
                </c:pt>
                <c:pt idx="78">
                  <c:v>8.0000000000000071E-3</c:v>
                </c:pt>
                <c:pt idx="79">
                  <c:v>1.6000000000000014E-2</c:v>
                </c:pt>
                <c:pt idx="80">
                  <c:v>2.4999999999999911E-2</c:v>
                </c:pt>
                <c:pt idx="81">
                  <c:v>-1.6000000000000014E-2</c:v>
                </c:pt>
                <c:pt idx="82">
                  <c:v>3.2000000000000028E-2</c:v>
                </c:pt>
                <c:pt idx="83">
                  <c:v>1.1000000000000121E-2</c:v>
                </c:pt>
                <c:pt idx="84">
                  <c:v>1.9999999999999796E-2</c:v>
                </c:pt>
                <c:pt idx="85">
                  <c:v>1.6000000000000014E-2</c:v>
                </c:pt>
                <c:pt idx="86">
                  <c:v>1.6000000000000014E-2</c:v>
                </c:pt>
                <c:pt idx="87">
                  <c:v>1.6000000000000014E-2</c:v>
                </c:pt>
                <c:pt idx="88">
                  <c:v>1.5000000000000124E-2</c:v>
                </c:pt>
                <c:pt idx="89">
                  <c:v>1.8999999999999906E-2</c:v>
                </c:pt>
                <c:pt idx="90">
                  <c:v>1.4000000000000012E-2</c:v>
                </c:pt>
                <c:pt idx="91">
                  <c:v>2.200000000000002E-2</c:v>
                </c:pt>
                <c:pt idx="92">
                  <c:v>2.0000000000000018E-2</c:v>
                </c:pt>
                <c:pt idx="93">
                  <c:v>2.200000000000002E-2</c:v>
                </c:pt>
                <c:pt idx="94">
                  <c:v>2.2999999999999909E-2</c:v>
                </c:pt>
                <c:pt idx="95">
                  <c:v>2.4000000000000021E-2</c:v>
                </c:pt>
                <c:pt idx="96">
                  <c:v>2.200000000000002E-2</c:v>
                </c:pt>
                <c:pt idx="97">
                  <c:v>2.8999999999999915E-2</c:v>
                </c:pt>
                <c:pt idx="98">
                  <c:v>3.1000000000000139E-2</c:v>
                </c:pt>
                <c:pt idx="99">
                  <c:v>2.6000000000000023E-2</c:v>
                </c:pt>
                <c:pt idx="100">
                  <c:v>2.8000000000000025E-2</c:v>
                </c:pt>
                <c:pt idx="101">
                  <c:v>3.7999999999999812E-2</c:v>
                </c:pt>
                <c:pt idx="102">
                  <c:v>2.8000000000000025E-2</c:v>
                </c:pt>
                <c:pt idx="103">
                  <c:v>3.2000000000000028E-2</c:v>
                </c:pt>
                <c:pt idx="104">
                  <c:v>4.1000000000000147E-2</c:v>
                </c:pt>
                <c:pt idx="105">
                  <c:v>3.499999999999992E-2</c:v>
                </c:pt>
                <c:pt idx="106">
                  <c:v>4.2999999999999927E-2</c:v>
                </c:pt>
                <c:pt idx="107">
                  <c:v>4.4000000000000039E-2</c:v>
                </c:pt>
                <c:pt idx="108">
                  <c:v>3.8999999999999924E-2</c:v>
                </c:pt>
                <c:pt idx="109">
                  <c:v>4.8000000000000043E-2</c:v>
                </c:pt>
                <c:pt idx="110">
                  <c:v>4.6999999999999931E-2</c:v>
                </c:pt>
                <c:pt idx="111">
                  <c:v>4.2000000000000037E-2</c:v>
                </c:pt>
                <c:pt idx="112">
                  <c:v>5.3000000000000158E-2</c:v>
                </c:pt>
                <c:pt idx="113">
                  <c:v>4.8999999999999932E-2</c:v>
                </c:pt>
                <c:pt idx="114">
                  <c:v>5.699999999999994E-2</c:v>
                </c:pt>
                <c:pt idx="115">
                  <c:v>5.600000000000005E-2</c:v>
                </c:pt>
                <c:pt idx="116">
                  <c:v>5.3999999999999826E-2</c:v>
                </c:pt>
                <c:pt idx="117">
                  <c:v>6.3000000000000167E-2</c:v>
                </c:pt>
                <c:pt idx="118">
                  <c:v>5.600000000000005E-2</c:v>
                </c:pt>
                <c:pt idx="119">
                  <c:v>7.2000000000000064E-2</c:v>
                </c:pt>
                <c:pt idx="120">
                  <c:v>6.5999999999999837E-2</c:v>
                </c:pt>
                <c:pt idx="121">
                  <c:v>7.6000000000000068E-2</c:v>
                </c:pt>
                <c:pt idx="122">
                  <c:v>7.5000000000000178E-2</c:v>
                </c:pt>
                <c:pt idx="123">
                  <c:v>8.0999999999999961E-2</c:v>
                </c:pt>
                <c:pt idx="124">
                  <c:v>8.1999999999999851E-2</c:v>
                </c:pt>
                <c:pt idx="125">
                  <c:v>8.0000000000000071E-2</c:v>
                </c:pt>
                <c:pt idx="126">
                  <c:v>9.7999999999999865E-2</c:v>
                </c:pt>
                <c:pt idx="127">
                  <c:v>8.9999999999999858E-2</c:v>
                </c:pt>
                <c:pt idx="128">
                  <c:v>9.6000000000000085E-2</c:v>
                </c:pt>
                <c:pt idx="129">
                  <c:v>9.9000000000000199E-2</c:v>
                </c:pt>
                <c:pt idx="130">
                  <c:v>0.1120000000000001</c:v>
                </c:pt>
                <c:pt idx="131">
                  <c:v>0.10499999999999998</c:v>
                </c:pt>
                <c:pt idx="132">
                  <c:v>0.12299999999999978</c:v>
                </c:pt>
                <c:pt idx="133">
                  <c:v>0.12000000000000011</c:v>
                </c:pt>
                <c:pt idx="134">
                  <c:v>0.13099999999999978</c:v>
                </c:pt>
                <c:pt idx="135">
                  <c:v>0.12800000000000011</c:v>
                </c:pt>
                <c:pt idx="136">
                  <c:v>0.14500000000000046</c:v>
                </c:pt>
                <c:pt idx="137">
                  <c:v>0.14199999999999946</c:v>
                </c:pt>
                <c:pt idx="138">
                  <c:v>0.15300000000000047</c:v>
                </c:pt>
                <c:pt idx="139">
                  <c:v>0.15999999999999925</c:v>
                </c:pt>
                <c:pt idx="140">
                  <c:v>0.17100000000000026</c:v>
                </c:pt>
                <c:pt idx="141">
                  <c:v>0.17199999999999971</c:v>
                </c:pt>
                <c:pt idx="142">
                  <c:v>0.18400000000000016</c:v>
                </c:pt>
                <c:pt idx="143">
                  <c:v>0.19600000000000062</c:v>
                </c:pt>
                <c:pt idx="144">
                  <c:v>0.19700000000000006</c:v>
                </c:pt>
                <c:pt idx="145">
                  <c:v>0.21499999999999986</c:v>
                </c:pt>
                <c:pt idx="146">
                  <c:v>0.21999999999999975</c:v>
                </c:pt>
                <c:pt idx="147">
                  <c:v>0.23099999999999987</c:v>
                </c:pt>
                <c:pt idx="148">
                  <c:v>0.24000000000000021</c:v>
                </c:pt>
                <c:pt idx="149">
                  <c:v>0.24899999999999967</c:v>
                </c:pt>
                <c:pt idx="150">
                  <c:v>0.26100000000000012</c:v>
                </c:pt>
                <c:pt idx="151">
                  <c:v>0.26600000000000001</c:v>
                </c:pt>
                <c:pt idx="152">
                  <c:v>0.28099999999999969</c:v>
                </c:pt>
                <c:pt idx="153">
                  <c:v>0.28700000000000081</c:v>
                </c:pt>
                <c:pt idx="154">
                  <c:v>0.30299999999999905</c:v>
                </c:pt>
                <c:pt idx="155">
                  <c:v>0.31099999999999994</c:v>
                </c:pt>
                <c:pt idx="156">
                  <c:v>0.31700000000000017</c:v>
                </c:pt>
                <c:pt idx="157">
                  <c:v>0.33200000000000074</c:v>
                </c:pt>
                <c:pt idx="158">
                  <c:v>0.3360000000000003</c:v>
                </c:pt>
                <c:pt idx="159">
                  <c:v>0.33999999999999986</c:v>
                </c:pt>
                <c:pt idx="160">
                  <c:v>0.34999999999999964</c:v>
                </c:pt>
                <c:pt idx="161">
                  <c:v>0.35200000000000031</c:v>
                </c:pt>
                <c:pt idx="162">
                  <c:v>0.36299999999999955</c:v>
                </c:pt>
                <c:pt idx="163">
                  <c:v>0.35899999999999999</c:v>
                </c:pt>
                <c:pt idx="164">
                  <c:v>0.35999999999999943</c:v>
                </c:pt>
                <c:pt idx="165">
                  <c:v>0.35800000000000054</c:v>
                </c:pt>
                <c:pt idx="166">
                  <c:v>0.34600000000000009</c:v>
                </c:pt>
                <c:pt idx="167">
                  <c:v>0.34999999999999964</c:v>
                </c:pt>
                <c:pt idx="168">
                  <c:v>0.33399999999999963</c:v>
                </c:pt>
                <c:pt idx="169">
                  <c:v>0.32900000000000063</c:v>
                </c:pt>
                <c:pt idx="170">
                  <c:v>0.30600000000000094</c:v>
                </c:pt>
                <c:pt idx="171">
                  <c:v>0.29899999999999949</c:v>
                </c:pt>
                <c:pt idx="172">
                  <c:v>0.2889999999999997</c:v>
                </c:pt>
                <c:pt idx="173">
                  <c:v>0.27200000000000024</c:v>
                </c:pt>
                <c:pt idx="174">
                  <c:v>0.30299999999999905</c:v>
                </c:pt>
                <c:pt idx="175">
                  <c:v>0.32900000000000063</c:v>
                </c:pt>
                <c:pt idx="176">
                  <c:v>0.42900000000000027</c:v>
                </c:pt>
                <c:pt idx="177">
                  <c:v>0.55700000000000038</c:v>
                </c:pt>
                <c:pt idx="178">
                  <c:v>0.77599999999999802</c:v>
                </c:pt>
                <c:pt idx="179">
                  <c:v>1.0510000000000019</c:v>
                </c:pt>
                <c:pt idx="180">
                  <c:v>1.4480000000000004</c:v>
                </c:pt>
                <c:pt idx="181">
                  <c:v>1.8329999999999984</c:v>
                </c:pt>
                <c:pt idx="182">
                  <c:v>2.2620000000000005</c:v>
                </c:pt>
                <c:pt idx="183">
                  <c:v>2.5809999999999995</c:v>
                </c:pt>
                <c:pt idx="184">
                  <c:v>2.7100000000000009</c:v>
                </c:pt>
                <c:pt idx="185">
                  <c:v>2.6699999999999982</c:v>
                </c:pt>
                <c:pt idx="186">
                  <c:v>2.4310000000000045</c:v>
                </c:pt>
                <c:pt idx="187">
                  <c:v>2.1029999999999944</c:v>
                </c:pt>
                <c:pt idx="188">
                  <c:v>1.6679999999999993</c:v>
                </c:pt>
                <c:pt idx="189">
                  <c:v>1.213000000000001</c:v>
                </c:pt>
                <c:pt idx="190">
                  <c:v>0.80100000000000193</c:v>
                </c:pt>
                <c:pt idx="191">
                  <c:v>0.42499999999999716</c:v>
                </c:pt>
                <c:pt idx="192">
                  <c:v>0.10700000000000642</c:v>
                </c:pt>
                <c:pt idx="193">
                  <c:v>-0.15800000000000125</c:v>
                </c:pt>
                <c:pt idx="194">
                  <c:v>-0.39200000000000301</c:v>
                </c:pt>
                <c:pt idx="195">
                  <c:v>-0.57499999999999574</c:v>
                </c:pt>
                <c:pt idx="196">
                  <c:v>-0.73300000000000409</c:v>
                </c:pt>
                <c:pt idx="197">
                  <c:v>-0.85499999999999687</c:v>
                </c:pt>
                <c:pt idx="198">
                  <c:v>-0.95300000000000296</c:v>
                </c:pt>
                <c:pt idx="199">
                  <c:v>-1.0189999999999984</c:v>
                </c:pt>
                <c:pt idx="200">
                  <c:v>-1.0549999999999997</c:v>
                </c:pt>
                <c:pt idx="201">
                  <c:v>-1.0900000000000034</c:v>
                </c:pt>
                <c:pt idx="202">
                  <c:v>-1.1169999999999973</c:v>
                </c:pt>
                <c:pt idx="203">
                  <c:v>-1.1009999999999991</c:v>
                </c:pt>
                <c:pt idx="204">
                  <c:v>-1.1020000000000003</c:v>
                </c:pt>
                <c:pt idx="205">
                  <c:v>-1.1000000000000014</c:v>
                </c:pt>
                <c:pt idx="206">
                  <c:v>-1.0739999999999981</c:v>
                </c:pt>
                <c:pt idx="207">
                  <c:v>-1.0410000000000004</c:v>
                </c:pt>
                <c:pt idx="208">
                  <c:v>-1.0020000000000024</c:v>
                </c:pt>
                <c:pt idx="209">
                  <c:v>-0.97199999999999775</c:v>
                </c:pt>
                <c:pt idx="210">
                  <c:v>-0.95500000000000185</c:v>
                </c:pt>
                <c:pt idx="211">
                  <c:v>-0.9220000000000006</c:v>
                </c:pt>
                <c:pt idx="212">
                  <c:v>-0.8609999999999971</c:v>
                </c:pt>
                <c:pt idx="213">
                  <c:v>-0.83099999999999952</c:v>
                </c:pt>
                <c:pt idx="214">
                  <c:v>-0.80000000000000071</c:v>
                </c:pt>
                <c:pt idx="215">
                  <c:v>-0.76000000000000156</c:v>
                </c:pt>
                <c:pt idx="216">
                  <c:v>-0.74800000000000111</c:v>
                </c:pt>
                <c:pt idx="217">
                  <c:v>-0.69599999999999795</c:v>
                </c:pt>
                <c:pt idx="218">
                  <c:v>-0.67399999999999949</c:v>
                </c:pt>
                <c:pt idx="219">
                  <c:v>-0.63200000000000145</c:v>
                </c:pt>
                <c:pt idx="220">
                  <c:v>-0.6039999999999992</c:v>
                </c:pt>
                <c:pt idx="221">
                  <c:v>-0.58500000000000085</c:v>
                </c:pt>
                <c:pt idx="222">
                  <c:v>-0.56199999999999939</c:v>
                </c:pt>
                <c:pt idx="223">
                  <c:v>-0.52999999999999936</c:v>
                </c:pt>
                <c:pt idx="224">
                  <c:v>-0.50400000000000134</c:v>
                </c:pt>
                <c:pt idx="225">
                  <c:v>-0.4870000000000001</c:v>
                </c:pt>
                <c:pt idx="226">
                  <c:v>-0.46099999999999852</c:v>
                </c:pt>
                <c:pt idx="227">
                  <c:v>-0.45000000000000107</c:v>
                </c:pt>
                <c:pt idx="228">
                  <c:v>-0.41999999999999993</c:v>
                </c:pt>
                <c:pt idx="229">
                  <c:v>-0.40300000000000047</c:v>
                </c:pt>
                <c:pt idx="230">
                  <c:v>-0.38199999999999967</c:v>
                </c:pt>
                <c:pt idx="231">
                  <c:v>-0.37299999999999933</c:v>
                </c:pt>
                <c:pt idx="232">
                  <c:v>-0.35299999999999976</c:v>
                </c:pt>
                <c:pt idx="233">
                  <c:v>-0.33699999999999974</c:v>
                </c:pt>
                <c:pt idx="234">
                  <c:v>-0.32000000000000028</c:v>
                </c:pt>
                <c:pt idx="235">
                  <c:v>-0.30700000000000038</c:v>
                </c:pt>
                <c:pt idx="236">
                  <c:v>-0.29299999999999926</c:v>
                </c:pt>
                <c:pt idx="237">
                  <c:v>-0.28000000000000114</c:v>
                </c:pt>
                <c:pt idx="238">
                  <c:v>-0.2759999999999998</c:v>
                </c:pt>
                <c:pt idx="239">
                  <c:v>-0.25799999999999912</c:v>
                </c:pt>
                <c:pt idx="240">
                  <c:v>-0.24600000000000044</c:v>
                </c:pt>
                <c:pt idx="241">
                  <c:v>-0.23200000000000109</c:v>
                </c:pt>
                <c:pt idx="242">
                  <c:v>-0.22399999999999931</c:v>
                </c:pt>
                <c:pt idx="243">
                  <c:v>-0.21499999999999986</c:v>
                </c:pt>
                <c:pt idx="244">
                  <c:v>-0.20800000000000018</c:v>
                </c:pt>
                <c:pt idx="245">
                  <c:v>-0.20000000000000018</c:v>
                </c:pt>
                <c:pt idx="246">
                  <c:v>-0.18599999999999994</c:v>
                </c:pt>
                <c:pt idx="247">
                  <c:v>-0.18100000000000005</c:v>
                </c:pt>
                <c:pt idx="248">
                  <c:v>-0.16999999999999993</c:v>
                </c:pt>
                <c:pt idx="249">
                  <c:v>-0.16599999999999948</c:v>
                </c:pt>
                <c:pt idx="250">
                  <c:v>-0.1590000000000007</c:v>
                </c:pt>
                <c:pt idx="251">
                  <c:v>-0.15799999999999947</c:v>
                </c:pt>
                <c:pt idx="252">
                  <c:v>-0.14599999999999991</c:v>
                </c:pt>
                <c:pt idx="253">
                  <c:v>-0.14100000000000001</c:v>
                </c:pt>
                <c:pt idx="254">
                  <c:v>-0.1379999999999999</c:v>
                </c:pt>
                <c:pt idx="255">
                  <c:v>-0.13100000000000023</c:v>
                </c:pt>
                <c:pt idx="256">
                  <c:v>-0.13100000000000023</c:v>
                </c:pt>
                <c:pt idx="257">
                  <c:v>-0.12000000000000011</c:v>
                </c:pt>
                <c:pt idx="258">
                  <c:v>-0.11799999999999944</c:v>
                </c:pt>
                <c:pt idx="259">
                  <c:v>-0.11100000000000065</c:v>
                </c:pt>
                <c:pt idx="260">
                  <c:v>-0.10799999999999965</c:v>
                </c:pt>
                <c:pt idx="261">
                  <c:v>-0.10899999999999999</c:v>
                </c:pt>
                <c:pt idx="262">
                  <c:v>-0.10400000000000009</c:v>
                </c:pt>
                <c:pt idx="263">
                  <c:v>-0.11000000000000032</c:v>
                </c:pt>
                <c:pt idx="264">
                  <c:v>-9.6999999999999531E-2</c:v>
                </c:pt>
                <c:pt idx="265">
                  <c:v>-0.10200000000000031</c:v>
                </c:pt>
                <c:pt idx="266">
                  <c:v>-0.10400000000000009</c:v>
                </c:pt>
                <c:pt idx="267">
                  <c:v>-9.6000000000000085E-2</c:v>
                </c:pt>
                <c:pt idx="268">
                  <c:v>-9.9999999999999645E-2</c:v>
                </c:pt>
                <c:pt idx="269">
                  <c:v>-0.10099999999999998</c:v>
                </c:pt>
                <c:pt idx="270">
                  <c:v>-0.11399999999999988</c:v>
                </c:pt>
                <c:pt idx="271">
                  <c:v>-0.10400000000000009</c:v>
                </c:pt>
                <c:pt idx="272">
                  <c:v>-0.10899999999999999</c:v>
                </c:pt>
                <c:pt idx="273">
                  <c:v>-9.3999999999999861E-2</c:v>
                </c:pt>
                <c:pt idx="274">
                  <c:v>-8.7000000000000188E-2</c:v>
                </c:pt>
                <c:pt idx="275">
                  <c:v>-9.7999999999999865E-2</c:v>
                </c:pt>
                <c:pt idx="276">
                  <c:v>-6.899999999999995E-2</c:v>
                </c:pt>
                <c:pt idx="277">
                  <c:v>-9.0000000000000302E-2</c:v>
                </c:pt>
                <c:pt idx="278">
                  <c:v>-7.099999999999973E-2</c:v>
                </c:pt>
                <c:pt idx="279">
                  <c:v>-7.5000000000000178E-2</c:v>
                </c:pt>
                <c:pt idx="280">
                  <c:v>-7.6999999999999957E-2</c:v>
                </c:pt>
                <c:pt idx="281">
                  <c:v>-6.3000000000000167E-2</c:v>
                </c:pt>
                <c:pt idx="282">
                  <c:v>-8.0999999999999961E-2</c:v>
                </c:pt>
                <c:pt idx="283">
                  <c:v>-5.600000000000005E-2</c:v>
                </c:pt>
                <c:pt idx="284">
                  <c:v>-6.5999999999999837E-2</c:v>
                </c:pt>
                <c:pt idx="285">
                  <c:v>-7.1000000000000174E-2</c:v>
                </c:pt>
                <c:pt idx="286">
                  <c:v>-6.3999999999999613E-2</c:v>
                </c:pt>
                <c:pt idx="287">
                  <c:v>-6.6000000000000281E-2</c:v>
                </c:pt>
                <c:pt idx="288">
                  <c:v>-7.4999999999999734E-2</c:v>
                </c:pt>
                <c:pt idx="289">
                  <c:v>-7.1000000000000174E-2</c:v>
                </c:pt>
                <c:pt idx="290">
                  <c:v>-8.0999999999999961E-2</c:v>
                </c:pt>
                <c:pt idx="291">
                  <c:v>-8.7000000000000188E-2</c:v>
                </c:pt>
                <c:pt idx="292">
                  <c:v>-8.2999999999999741E-2</c:v>
                </c:pt>
                <c:pt idx="293">
                  <c:v>-0.10000000000000009</c:v>
                </c:pt>
                <c:pt idx="294">
                  <c:v>-8.4000000000000075E-2</c:v>
                </c:pt>
                <c:pt idx="295">
                  <c:v>-9.6999999999999975E-2</c:v>
                </c:pt>
                <c:pt idx="296">
                  <c:v>-9.9999999999999867E-2</c:v>
                </c:pt>
                <c:pt idx="297">
                  <c:v>-9.1000000000000192E-2</c:v>
                </c:pt>
                <c:pt idx="298">
                  <c:v>-9.199999999999986E-2</c:v>
                </c:pt>
                <c:pt idx="299">
                  <c:v>-0.10200000000000009</c:v>
                </c:pt>
                <c:pt idx="300">
                  <c:v>-8.9999999999999858E-2</c:v>
                </c:pt>
                <c:pt idx="301">
                  <c:v>-8.6000000000000076E-2</c:v>
                </c:pt>
                <c:pt idx="302">
                  <c:v>-8.8000000000000078E-2</c:v>
                </c:pt>
                <c:pt idx="303">
                  <c:v>-8.4999999999999964E-2</c:v>
                </c:pt>
                <c:pt idx="304">
                  <c:v>-7.8000000000000069E-2</c:v>
                </c:pt>
                <c:pt idx="305">
                  <c:v>-7.2999999999999954E-2</c:v>
                </c:pt>
                <c:pt idx="306">
                  <c:v>-5.8999999999999941E-2</c:v>
                </c:pt>
                <c:pt idx="307">
                  <c:v>-4.0000000000000036E-2</c:v>
                </c:pt>
                <c:pt idx="308">
                  <c:v>-4.4000000000000039E-2</c:v>
                </c:pt>
                <c:pt idx="309">
                  <c:v>-3.8000000000000034E-2</c:v>
                </c:pt>
                <c:pt idx="310">
                  <c:v>-2.4999999999999911E-2</c:v>
                </c:pt>
                <c:pt idx="311">
                  <c:v>-1.8000000000000016E-2</c:v>
                </c:pt>
                <c:pt idx="312">
                  <c:v>-1.7000000000000015E-2</c:v>
                </c:pt>
                <c:pt idx="313">
                  <c:v>-1.0999999999999899E-2</c:v>
                </c:pt>
                <c:pt idx="314">
                  <c:v>0</c:v>
                </c:pt>
                <c:pt idx="315">
                  <c:v>1.0000000000000009E-3</c:v>
                </c:pt>
                <c:pt idx="316">
                  <c:v>1.0000000000000009E-3</c:v>
                </c:pt>
                <c:pt idx="317">
                  <c:v>6.9999999999998952E-3</c:v>
                </c:pt>
                <c:pt idx="318">
                  <c:v>2.0000000000000018E-3</c:v>
                </c:pt>
                <c:pt idx="319">
                  <c:v>7.0000000000000062E-3</c:v>
                </c:pt>
                <c:pt idx="320">
                  <c:v>3.0000000000000027E-3</c:v>
                </c:pt>
                <c:pt idx="321">
                  <c:v>5.0000000000000044E-3</c:v>
                </c:pt>
                <c:pt idx="322">
                  <c:v>-2.0000000000000018E-3</c:v>
                </c:pt>
                <c:pt idx="323">
                  <c:v>7.0000000000000062E-3</c:v>
                </c:pt>
                <c:pt idx="324">
                  <c:v>1.100000000000001E-2</c:v>
                </c:pt>
                <c:pt idx="325">
                  <c:v>9.000000000000008E-3</c:v>
                </c:pt>
                <c:pt idx="326">
                  <c:v>1.7000000000000015E-2</c:v>
                </c:pt>
                <c:pt idx="327">
                  <c:v>2.0000000000000018E-3</c:v>
                </c:pt>
                <c:pt idx="328">
                  <c:v>-4.0000000000000036E-3</c:v>
                </c:pt>
                <c:pt idx="329">
                  <c:v>6.0000000000000053E-3</c:v>
                </c:pt>
                <c:pt idx="330">
                  <c:v>-6.0000000000000053E-3</c:v>
                </c:pt>
                <c:pt idx="331">
                  <c:v>-3.0000000000000027E-3</c:v>
                </c:pt>
                <c:pt idx="332">
                  <c:v>-4.0000000000000036E-3</c:v>
                </c:pt>
                <c:pt idx="333">
                  <c:v>-4.0000000000000036E-3</c:v>
                </c:pt>
                <c:pt idx="334">
                  <c:v>-2.0000000000000018E-3</c:v>
                </c:pt>
                <c:pt idx="335">
                  <c:v>-9.000000000000008E-3</c:v>
                </c:pt>
                <c:pt idx="336">
                  <c:v>-4.0000000000000036E-3</c:v>
                </c:pt>
                <c:pt idx="337">
                  <c:v>-4.0000000000000036E-3</c:v>
                </c:pt>
                <c:pt idx="338">
                  <c:v>-6.0000000000000053E-3</c:v>
                </c:pt>
                <c:pt idx="339">
                  <c:v>-3.0000000000000027E-3</c:v>
                </c:pt>
                <c:pt idx="340">
                  <c:v>-3.0000000000000027E-3</c:v>
                </c:pt>
                <c:pt idx="341">
                  <c:v>-1.0000000000000009E-3</c:v>
                </c:pt>
                <c:pt idx="342">
                  <c:v>-1.0000000000000009E-3</c:v>
                </c:pt>
                <c:pt idx="343">
                  <c:v>-3.0000000000000027E-3</c:v>
                </c:pt>
                <c:pt idx="344">
                  <c:v>-2.0000000000000018E-3</c:v>
                </c:pt>
                <c:pt idx="345">
                  <c:v>-2.0000000000000018E-3</c:v>
                </c:pt>
                <c:pt idx="346">
                  <c:v>5.0000000000000044E-3</c:v>
                </c:pt>
                <c:pt idx="347">
                  <c:v>1.0000000000000009E-3</c:v>
                </c:pt>
                <c:pt idx="348">
                  <c:v>2.0000000000000018E-3</c:v>
                </c:pt>
                <c:pt idx="349">
                  <c:v>-2.0000000000000018E-3</c:v>
                </c:pt>
                <c:pt idx="350">
                  <c:v>-1.0000000000000009E-3</c:v>
                </c:pt>
                <c:pt idx="351">
                  <c:v>-2.0000000000000018E-3</c:v>
                </c:pt>
                <c:pt idx="352">
                  <c:v>-3.0000000000000027E-3</c:v>
                </c:pt>
                <c:pt idx="353">
                  <c:v>0</c:v>
                </c:pt>
                <c:pt idx="354">
                  <c:v>-2.0000000000000018E-3</c:v>
                </c:pt>
                <c:pt idx="355">
                  <c:v>-3.0000000000000027E-3</c:v>
                </c:pt>
                <c:pt idx="356">
                  <c:v>-6.9999999999998952E-3</c:v>
                </c:pt>
                <c:pt idx="357">
                  <c:v>0</c:v>
                </c:pt>
                <c:pt idx="358">
                  <c:v>-3.0000000000000027E-3</c:v>
                </c:pt>
                <c:pt idx="359">
                  <c:v>-4.0000000000000036E-3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51F1-478B-AC58-D2CE49CB1FC9}"/>
            </c:ext>
          </c:extLst>
        </c:ser>
        <c:ser>
          <c:idx val="0"/>
          <c:order val="1"/>
          <c:tx>
            <c:v>3500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pressure'!$D$3:$D$362</c:f>
              <c:numCache>
                <c:formatCode>General</c:formatCode>
                <c:ptCount val="360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</c:numCache>
            </c:numRef>
          </c:xVal>
          <c:yVal>
            <c:numRef>
              <c:f>'Full load - Cylinder pressure'!$Q$3:$Q$362</c:f>
              <c:numCache>
                <c:formatCode>General</c:formatCode>
                <c:ptCount val="360"/>
                <c:pt idx="1">
                  <c:v>0</c:v>
                </c:pt>
                <c:pt idx="2">
                  <c:v>-2.0000000000000018E-3</c:v>
                </c:pt>
                <c:pt idx="3">
                  <c:v>7.0000000000000062E-3</c:v>
                </c:pt>
                <c:pt idx="4">
                  <c:v>3.0000000000000027E-3</c:v>
                </c:pt>
                <c:pt idx="5">
                  <c:v>9.000000000000008E-3</c:v>
                </c:pt>
                <c:pt idx="6">
                  <c:v>0</c:v>
                </c:pt>
                <c:pt idx="7">
                  <c:v>8.0000000000000071E-3</c:v>
                </c:pt>
                <c:pt idx="8">
                  <c:v>3.9999999999998925E-3</c:v>
                </c:pt>
                <c:pt idx="9">
                  <c:v>2.0000000000000018E-3</c:v>
                </c:pt>
                <c:pt idx="10">
                  <c:v>5.0000000000000044E-3</c:v>
                </c:pt>
                <c:pt idx="11">
                  <c:v>9.000000000000008E-3</c:v>
                </c:pt>
                <c:pt idx="12">
                  <c:v>1.0000000000000009E-2</c:v>
                </c:pt>
                <c:pt idx="13">
                  <c:v>0</c:v>
                </c:pt>
                <c:pt idx="14">
                  <c:v>1.0000000000000009E-3</c:v>
                </c:pt>
                <c:pt idx="15">
                  <c:v>-5.0000000000000044E-3</c:v>
                </c:pt>
                <c:pt idx="16">
                  <c:v>1.0000000000000009E-3</c:v>
                </c:pt>
                <c:pt idx="17">
                  <c:v>-2.0000000000000018E-3</c:v>
                </c:pt>
                <c:pt idx="18">
                  <c:v>-4.0000000000000036E-3</c:v>
                </c:pt>
                <c:pt idx="19">
                  <c:v>-6.0000000000000053E-3</c:v>
                </c:pt>
                <c:pt idx="20">
                  <c:v>-7.0000000000000062E-3</c:v>
                </c:pt>
                <c:pt idx="21">
                  <c:v>-2.0000000000000018E-3</c:v>
                </c:pt>
                <c:pt idx="22">
                  <c:v>1.0000000000000009E-3</c:v>
                </c:pt>
                <c:pt idx="23">
                  <c:v>-2.0000000000000018E-3</c:v>
                </c:pt>
                <c:pt idx="24">
                  <c:v>-4.0000000000000036E-3</c:v>
                </c:pt>
                <c:pt idx="25">
                  <c:v>-4.9999999999998934E-3</c:v>
                </c:pt>
                <c:pt idx="26">
                  <c:v>-1.0000000000000009E-3</c:v>
                </c:pt>
                <c:pt idx="27">
                  <c:v>3.0000000000000027E-3</c:v>
                </c:pt>
                <c:pt idx="28">
                  <c:v>-6.0000000000000053E-3</c:v>
                </c:pt>
                <c:pt idx="29">
                  <c:v>-1.3000000000000012E-2</c:v>
                </c:pt>
                <c:pt idx="30">
                  <c:v>-9.000000000000008E-3</c:v>
                </c:pt>
                <c:pt idx="31">
                  <c:v>-5.0000000000000044E-3</c:v>
                </c:pt>
                <c:pt idx="32">
                  <c:v>-1.0000000000000009E-2</c:v>
                </c:pt>
                <c:pt idx="33">
                  <c:v>-5.0000000000000044E-3</c:v>
                </c:pt>
                <c:pt idx="34">
                  <c:v>-6.0000000000000053E-3</c:v>
                </c:pt>
                <c:pt idx="35">
                  <c:v>3.0000000000000027E-3</c:v>
                </c:pt>
                <c:pt idx="36">
                  <c:v>-1.0000000000000009E-3</c:v>
                </c:pt>
                <c:pt idx="37">
                  <c:v>-2.0000000000000018E-3</c:v>
                </c:pt>
                <c:pt idx="38">
                  <c:v>-1.0000000000000009E-3</c:v>
                </c:pt>
                <c:pt idx="39">
                  <c:v>7.0000000000000062E-3</c:v>
                </c:pt>
                <c:pt idx="40">
                  <c:v>7.0000000000000062E-3</c:v>
                </c:pt>
                <c:pt idx="41">
                  <c:v>1.2000000000000011E-2</c:v>
                </c:pt>
                <c:pt idx="42">
                  <c:v>6.0000000000000053E-3</c:v>
                </c:pt>
                <c:pt idx="43">
                  <c:v>-2.0000000000000018E-3</c:v>
                </c:pt>
                <c:pt idx="44">
                  <c:v>1.100000000000001E-2</c:v>
                </c:pt>
                <c:pt idx="45">
                  <c:v>1.9999999999999907E-2</c:v>
                </c:pt>
                <c:pt idx="46">
                  <c:v>5.0000000000000044E-3</c:v>
                </c:pt>
                <c:pt idx="47">
                  <c:v>1.0000000000000009E-3</c:v>
                </c:pt>
                <c:pt idx="48">
                  <c:v>1.100000000000001E-2</c:v>
                </c:pt>
                <c:pt idx="49">
                  <c:v>1.5000000000000013E-2</c:v>
                </c:pt>
                <c:pt idx="50">
                  <c:v>9.000000000000008E-3</c:v>
                </c:pt>
                <c:pt idx="51">
                  <c:v>9.000000000000008E-3</c:v>
                </c:pt>
                <c:pt idx="52">
                  <c:v>1.9999999999999907E-2</c:v>
                </c:pt>
                <c:pt idx="53">
                  <c:v>9.000000000000119E-3</c:v>
                </c:pt>
                <c:pt idx="54">
                  <c:v>1.0000000000000009E-2</c:v>
                </c:pt>
                <c:pt idx="55">
                  <c:v>4.9999999999998934E-3</c:v>
                </c:pt>
                <c:pt idx="56">
                  <c:v>7.0000000000001172E-3</c:v>
                </c:pt>
                <c:pt idx="57">
                  <c:v>2.9999999999998916E-3</c:v>
                </c:pt>
                <c:pt idx="58">
                  <c:v>0</c:v>
                </c:pt>
                <c:pt idx="59">
                  <c:v>1.0000000000001119E-3</c:v>
                </c:pt>
                <c:pt idx="60">
                  <c:v>2.0000000000000018E-3</c:v>
                </c:pt>
                <c:pt idx="61">
                  <c:v>6.0000000000000053E-3</c:v>
                </c:pt>
                <c:pt idx="62">
                  <c:v>9.9999999999988987E-4</c:v>
                </c:pt>
                <c:pt idx="63">
                  <c:v>1.0000000000000009E-2</c:v>
                </c:pt>
                <c:pt idx="64">
                  <c:v>1.0000000000000009E-2</c:v>
                </c:pt>
                <c:pt idx="65">
                  <c:v>5.0000000000001155E-3</c:v>
                </c:pt>
                <c:pt idx="66">
                  <c:v>0</c:v>
                </c:pt>
                <c:pt idx="67">
                  <c:v>1.0000000000000009E-2</c:v>
                </c:pt>
                <c:pt idx="68">
                  <c:v>1.0999999999999899E-2</c:v>
                </c:pt>
                <c:pt idx="69">
                  <c:v>8.0000000000000071E-3</c:v>
                </c:pt>
                <c:pt idx="70">
                  <c:v>1.6000000000000014E-2</c:v>
                </c:pt>
                <c:pt idx="71">
                  <c:v>1.6999999999999904E-2</c:v>
                </c:pt>
                <c:pt idx="72">
                  <c:v>1.1000000000000121E-2</c:v>
                </c:pt>
                <c:pt idx="73">
                  <c:v>4.6000000000000041E-2</c:v>
                </c:pt>
                <c:pt idx="74">
                  <c:v>-3.6000000000000032E-2</c:v>
                </c:pt>
                <c:pt idx="75">
                  <c:v>1.0999999999999899E-2</c:v>
                </c:pt>
                <c:pt idx="76">
                  <c:v>1.2000000000000011E-2</c:v>
                </c:pt>
                <c:pt idx="77">
                  <c:v>2.4000000000000021E-2</c:v>
                </c:pt>
                <c:pt idx="78">
                  <c:v>1.2000000000000011E-2</c:v>
                </c:pt>
                <c:pt idx="79">
                  <c:v>1.7000000000000126E-2</c:v>
                </c:pt>
                <c:pt idx="80">
                  <c:v>1.9999999999999796E-2</c:v>
                </c:pt>
                <c:pt idx="81">
                  <c:v>1.4000000000000012E-2</c:v>
                </c:pt>
                <c:pt idx="82">
                  <c:v>1.7000000000000126E-2</c:v>
                </c:pt>
                <c:pt idx="83">
                  <c:v>1.8000000000000016E-2</c:v>
                </c:pt>
                <c:pt idx="84">
                  <c:v>1.4999999999999902E-2</c:v>
                </c:pt>
                <c:pt idx="85">
                  <c:v>2.200000000000002E-2</c:v>
                </c:pt>
                <c:pt idx="86">
                  <c:v>1.4000000000000012E-2</c:v>
                </c:pt>
                <c:pt idx="87">
                  <c:v>2.200000000000002E-2</c:v>
                </c:pt>
                <c:pt idx="88">
                  <c:v>2.6000000000000023E-2</c:v>
                </c:pt>
                <c:pt idx="89">
                  <c:v>2.8000000000000025E-2</c:v>
                </c:pt>
                <c:pt idx="90">
                  <c:v>1.2999999999999901E-2</c:v>
                </c:pt>
                <c:pt idx="91">
                  <c:v>2.8000000000000025E-2</c:v>
                </c:pt>
                <c:pt idx="92">
                  <c:v>1.9000000000000128E-2</c:v>
                </c:pt>
                <c:pt idx="93">
                  <c:v>2.5999999999999801E-2</c:v>
                </c:pt>
                <c:pt idx="94">
                  <c:v>3.8000000000000034E-2</c:v>
                </c:pt>
                <c:pt idx="95">
                  <c:v>3.2000000000000028E-2</c:v>
                </c:pt>
                <c:pt idx="96">
                  <c:v>2.8000000000000025E-2</c:v>
                </c:pt>
                <c:pt idx="97">
                  <c:v>2.8999999999999915E-2</c:v>
                </c:pt>
                <c:pt idx="98">
                  <c:v>3.300000000000014E-2</c:v>
                </c:pt>
                <c:pt idx="99">
                  <c:v>4.6000000000000041E-2</c:v>
                </c:pt>
                <c:pt idx="100">
                  <c:v>2.5999999999999801E-2</c:v>
                </c:pt>
                <c:pt idx="101">
                  <c:v>3.300000000000014E-2</c:v>
                </c:pt>
                <c:pt idx="102">
                  <c:v>4.4999999999999929E-2</c:v>
                </c:pt>
                <c:pt idx="103">
                  <c:v>4.6000000000000041E-2</c:v>
                </c:pt>
                <c:pt idx="104">
                  <c:v>4.2000000000000037E-2</c:v>
                </c:pt>
                <c:pt idx="105">
                  <c:v>4.0999999999999925E-2</c:v>
                </c:pt>
                <c:pt idx="106">
                  <c:v>4.0999999999999925E-2</c:v>
                </c:pt>
                <c:pt idx="107">
                  <c:v>5.500000000000016E-2</c:v>
                </c:pt>
                <c:pt idx="108">
                  <c:v>5.9000000000000163E-2</c:v>
                </c:pt>
                <c:pt idx="109">
                  <c:v>3.2999999999999918E-2</c:v>
                </c:pt>
                <c:pt idx="110">
                  <c:v>6.0999999999999943E-2</c:v>
                </c:pt>
                <c:pt idx="111">
                  <c:v>6.4999999999999947E-2</c:v>
                </c:pt>
                <c:pt idx="112">
                  <c:v>5.1000000000000156E-2</c:v>
                </c:pt>
                <c:pt idx="113">
                  <c:v>5.2999999999999936E-2</c:v>
                </c:pt>
                <c:pt idx="114">
                  <c:v>7.2999999999999954E-2</c:v>
                </c:pt>
                <c:pt idx="115">
                  <c:v>6.5999999999999837E-2</c:v>
                </c:pt>
                <c:pt idx="116">
                  <c:v>6.4999999999999947E-2</c:v>
                </c:pt>
                <c:pt idx="117">
                  <c:v>6.3000000000000167E-2</c:v>
                </c:pt>
                <c:pt idx="118">
                  <c:v>8.7000000000000188E-2</c:v>
                </c:pt>
                <c:pt idx="119">
                  <c:v>7.8999999999999737E-2</c:v>
                </c:pt>
                <c:pt idx="120">
                  <c:v>6.899999999999995E-2</c:v>
                </c:pt>
                <c:pt idx="121">
                  <c:v>9.8000000000000309E-2</c:v>
                </c:pt>
                <c:pt idx="122">
                  <c:v>8.7999999999999634E-2</c:v>
                </c:pt>
                <c:pt idx="123">
                  <c:v>8.7000000000000188E-2</c:v>
                </c:pt>
                <c:pt idx="124">
                  <c:v>0.10199999999999987</c:v>
                </c:pt>
                <c:pt idx="125">
                  <c:v>0.10700000000000021</c:v>
                </c:pt>
                <c:pt idx="126">
                  <c:v>9.7999999999999865E-2</c:v>
                </c:pt>
                <c:pt idx="127">
                  <c:v>0.12000000000000011</c:v>
                </c:pt>
                <c:pt idx="128">
                  <c:v>0.121</c:v>
                </c:pt>
                <c:pt idx="129">
                  <c:v>0.10599999999999987</c:v>
                </c:pt>
                <c:pt idx="130">
                  <c:v>0.1419999999999999</c:v>
                </c:pt>
                <c:pt idx="131">
                  <c:v>0.12600000000000033</c:v>
                </c:pt>
                <c:pt idx="132">
                  <c:v>0.13999999999999968</c:v>
                </c:pt>
                <c:pt idx="133">
                  <c:v>0.14599999999999991</c:v>
                </c:pt>
                <c:pt idx="134">
                  <c:v>0.15700000000000003</c:v>
                </c:pt>
                <c:pt idx="135">
                  <c:v>0.14900000000000002</c:v>
                </c:pt>
                <c:pt idx="136">
                  <c:v>0.18200000000000038</c:v>
                </c:pt>
                <c:pt idx="137">
                  <c:v>0.16500000000000004</c:v>
                </c:pt>
                <c:pt idx="138">
                  <c:v>0.19399999999999995</c:v>
                </c:pt>
                <c:pt idx="139">
                  <c:v>0.19200000000000017</c:v>
                </c:pt>
                <c:pt idx="140">
                  <c:v>0.19599999999999973</c:v>
                </c:pt>
                <c:pt idx="141">
                  <c:v>0.21499999999999986</c:v>
                </c:pt>
                <c:pt idx="142">
                  <c:v>0.22299999999999986</c:v>
                </c:pt>
                <c:pt idx="143">
                  <c:v>0.22500000000000053</c:v>
                </c:pt>
                <c:pt idx="144">
                  <c:v>0.24799999999999933</c:v>
                </c:pt>
                <c:pt idx="145">
                  <c:v>0.24000000000000021</c:v>
                </c:pt>
                <c:pt idx="146">
                  <c:v>0.27500000000000036</c:v>
                </c:pt>
                <c:pt idx="147">
                  <c:v>0.27299999999999969</c:v>
                </c:pt>
                <c:pt idx="148">
                  <c:v>0.27200000000000024</c:v>
                </c:pt>
                <c:pt idx="149">
                  <c:v>0.30600000000000005</c:v>
                </c:pt>
                <c:pt idx="150">
                  <c:v>0.30900000000000016</c:v>
                </c:pt>
                <c:pt idx="151">
                  <c:v>0.33300000000000018</c:v>
                </c:pt>
                <c:pt idx="152">
                  <c:v>0.32499999999999929</c:v>
                </c:pt>
                <c:pt idx="153">
                  <c:v>0.33800000000000097</c:v>
                </c:pt>
                <c:pt idx="154">
                  <c:v>0.36899999999999977</c:v>
                </c:pt>
                <c:pt idx="155">
                  <c:v>0.36999999999999922</c:v>
                </c:pt>
                <c:pt idx="156">
                  <c:v>0.38400000000000034</c:v>
                </c:pt>
                <c:pt idx="157">
                  <c:v>0.39599999999999902</c:v>
                </c:pt>
                <c:pt idx="158">
                  <c:v>0.40600000000000058</c:v>
                </c:pt>
                <c:pt idx="159">
                  <c:v>0.40600000000000058</c:v>
                </c:pt>
                <c:pt idx="160">
                  <c:v>0.41000000000000014</c:v>
                </c:pt>
                <c:pt idx="161">
                  <c:v>0.42900000000000027</c:v>
                </c:pt>
                <c:pt idx="162">
                  <c:v>0.43599999999999994</c:v>
                </c:pt>
                <c:pt idx="163">
                  <c:v>0.44099999999999895</c:v>
                </c:pt>
                <c:pt idx="164">
                  <c:v>0.42300000000000004</c:v>
                </c:pt>
                <c:pt idx="165">
                  <c:v>0.44200000000000017</c:v>
                </c:pt>
                <c:pt idx="166">
                  <c:v>0.42399999999999949</c:v>
                </c:pt>
                <c:pt idx="167">
                  <c:v>0.42400000000000126</c:v>
                </c:pt>
                <c:pt idx="168">
                  <c:v>0.40199999999999925</c:v>
                </c:pt>
                <c:pt idx="169">
                  <c:v>0.40000000000000036</c:v>
                </c:pt>
                <c:pt idx="170">
                  <c:v>0.39100000000000001</c:v>
                </c:pt>
                <c:pt idx="171">
                  <c:v>0.36499999999999844</c:v>
                </c:pt>
                <c:pt idx="172">
                  <c:v>0.37700000000000244</c:v>
                </c:pt>
                <c:pt idx="173">
                  <c:v>0.39499999999999957</c:v>
                </c:pt>
                <c:pt idx="174">
                  <c:v>0.44500000000000028</c:v>
                </c:pt>
                <c:pt idx="175">
                  <c:v>0.56799999999999784</c:v>
                </c:pt>
                <c:pt idx="176">
                  <c:v>0.77800000000000225</c:v>
                </c:pt>
                <c:pt idx="177">
                  <c:v>1.0539999999999985</c:v>
                </c:pt>
                <c:pt idx="178">
                  <c:v>1.4920000000000009</c:v>
                </c:pt>
                <c:pt idx="179">
                  <c:v>2.027000000000001</c:v>
                </c:pt>
                <c:pt idx="180">
                  <c:v>2.6319999999999979</c:v>
                </c:pt>
                <c:pt idx="181">
                  <c:v>3.1820000000000022</c:v>
                </c:pt>
                <c:pt idx="182">
                  <c:v>3.5919999999999952</c:v>
                </c:pt>
                <c:pt idx="183">
                  <c:v>3.7760000000000034</c:v>
                </c:pt>
                <c:pt idx="184">
                  <c:v>3.6189999999999998</c:v>
                </c:pt>
                <c:pt idx="185">
                  <c:v>3.2980000000000018</c:v>
                </c:pt>
                <c:pt idx="186">
                  <c:v>2.8039999999999949</c:v>
                </c:pt>
                <c:pt idx="187">
                  <c:v>2.2120000000000033</c:v>
                </c:pt>
                <c:pt idx="188">
                  <c:v>1.6169999999999973</c:v>
                </c:pt>
                <c:pt idx="189">
                  <c:v>1.0579999999999998</c:v>
                </c:pt>
                <c:pt idx="190">
                  <c:v>0.59500000000000597</c:v>
                </c:pt>
                <c:pt idx="191">
                  <c:v>0.17799999999999727</c:v>
                </c:pt>
                <c:pt idx="192">
                  <c:v>-0.20100000000000051</c:v>
                </c:pt>
                <c:pt idx="193">
                  <c:v>-0.43299999999999983</c:v>
                </c:pt>
                <c:pt idx="194">
                  <c:v>-0.68999999999999773</c:v>
                </c:pt>
                <c:pt idx="195">
                  <c:v>-0.91700000000000159</c:v>
                </c:pt>
                <c:pt idx="196">
                  <c:v>-1.0739999999999981</c:v>
                </c:pt>
                <c:pt idx="197">
                  <c:v>-1.1950000000000003</c:v>
                </c:pt>
                <c:pt idx="198">
                  <c:v>-1.3010000000000019</c:v>
                </c:pt>
                <c:pt idx="199">
                  <c:v>-1.3470000000000013</c:v>
                </c:pt>
                <c:pt idx="200">
                  <c:v>-1.402000000000001</c:v>
                </c:pt>
                <c:pt idx="201">
                  <c:v>-1.3990000000000009</c:v>
                </c:pt>
                <c:pt idx="202">
                  <c:v>-1.4319999999999951</c:v>
                </c:pt>
                <c:pt idx="203">
                  <c:v>-1.402000000000001</c:v>
                </c:pt>
                <c:pt idx="204">
                  <c:v>-1.384999999999998</c:v>
                </c:pt>
                <c:pt idx="205">
                  <c:v>-1.3689999999999998</c:v>
                </c:pt>
                <c:pt idx="206">
                  <c:v>-1.3340000000000032</c:v>
                </c:pt>
                <c:pt idx="207">
                  <c:v>-1.3170000000000002</c:v>
                </c:pt>
                <c:pt idx="208">
                  <c:v>-1.2530000000000001</c:v>
                </c:pt>
                <c:pt idx="209">
                  <c:v>-1.2250000000000014</c:v>
                </c:pt>
                <c:pt idx="210">
                  <c:v>-1.2039999999999971</c:v>
                </c:pt>
                <c:pt idx="211">
                  <c:v>-1.1700000000000017</c:v>
                </c:pt>
                <c:pt idx="212">
                  <c:v>-1.1089999999999982</c:v>
                </c:pt>
                <c:pt idx="213">
                  <c:v>-1.0899999999999999</c:v>
                </c:pt>
                <c:pt idx="214">
                  <c:v>-1.0420000000000016</c:v>
                </c:pt>
                <c:pt idx="215">
                  <c:v>-0.98900000000000077</c:v>
                </c:pt>
                <c:pt idx="216">
                  <c:v>-0.96000000000000085</c:v>
                </c:pt>
                <c:pt idx="217">
                  <c:v>-0.90499999999999758</c:v>
                </c:pt>
                <c:pt idx="218">
                  <c:v>-0.85999999999999943</c:v>
                </c:pt>
                <c:pt idx="219">
                  <c:v>-0.82200000000000273</c:v>
                </c:pt>
                <c:pt idx="220">
                  <c:v>-0.77099999999999724</c:v>
                </c:pt>
                <c:pt idx="221">
                  <c:v>-0.73900000000000077</c:v>
                </c:pt>
                <c:pt idx="222">
                  <c:v>-0.70599999999999952</c:v>
                </c:pt>
                <c:pt idx="223">
                  <c:v>-0.66400000000000148</c:v>
                </c:pt>
                <c:pt idx="224">
                  <c:v>-0.64000000000000057</c:v>
                </c:pt>
                <c:pt idx="225">
                  <c:v>-0.61999999999999744</c:v>
                </c:pt>
                <c:pt idx="226">
                  <c:v>-0.57600000000000051</c:v>
                </c:pt>
                <c:pt idx="227">
                  <c:v>-0.55900000000000105</c:v>
                </c:pt>
                <c:pt idx="228">
                  <c:v>-0.5259999999999998</c:v>
                </c:pt>
                <c:pt idx="229">
                  <c:v>-0.51100000000000101</c:v>
                </c:pt>
                <c:pt idx="230">
                  <c:v>-0.49399999999999977</c:v>
                </c:pt>
                <c:pt idx="231">
                  <c:v>-0.46499999999999986</c:v>
                </c:pt>
                <c:pt idx="232">
                  <c:v>-0.4480000000000004</c:v>
                </c:pt>
                <c:pt idx="233">
                  <c:v>-0.42899999999999849</c:v>
                </c:pt>
                <c:pt idx="234">
                  <c:v>-0.40700000000000003</c:v>
                </c:pt>
                <c:pt idx="235">
                  <c:v>-0.38700000000000045</c:v>
                </c:pt>
                <c:pt idx="236">
                  <c:v>-0.36800000000000033</c:v>
                </c:pt>
                <c:pt idx="237">
                  <c:v>-0.3539999999999992</c:v>
                </c:pt>
                <c:pt idx="238">
                  <c:v>-0.33200000000000074</c:v>
                </c:pt>
                <c:pt idx="239">
                  <c:v>-0.31600000000000072</c:v>
                </c:pt>
                <c:pt idx="240">
                  <c:v>-0.31099999999999994</c:v>
                </c:pt>
                <c:pt idx="241">
                  <c:v>-0.29399999999999871</c:v>
                </c:pt>
                <c:pt idx="242">
                  <c:v>-0.28300000000000125</c:v>
                </c:pt>
                <c:pt idx="243">
                  <c:v>-0.27499999999999858</c:v>
                </c:pt>
                <c:pt idx="244">
                  <c:v>-0.26100000000000101</c:v>
                </c:pt>
                <c:pt idx="245">
                  <c:v>-0.25099999999999945</c:v>
                </c:pt>
                <c:pt idx="246">
                  <c:v>-0.24300000000000033</c:v>
                </c:pt>
                <c:pt idx="247">
                  <c:v>-0.23600000000000065</c:v>
                </c:pt>
                <c:pt idx="248">
                  <c:v>-0.22499999999999964</c:v>
                </c:pt>
                <c:pt idx="249">
                  <c:v>-0.21899999999999942</c:v>
                </c:pt>
                <c:pt idx="250">
                  <c:v>-0.20500000000000007</c:v>
                </c:pt>
                <c:pt idx="251">
                  <c:v>-0.19599999999999973</c:v>
                </c:pt>
                <c:pt idx="252">
                  <c:v>-0.19200000000000017</c:v>
                </c:pt>
                <c:pt idx="253">
                  <c:v>-0.18100000000000005</c:v>
                </c:pt>
                <c:pt idx="254">
                  <c:v>-0.17700000000000049</c:v>
                </c:pt>
                <c:pt idx="255">
                  <c:v>-0.17099999999999937</c:v>
                </c:pt>
                <c:pt idx="256">
                  <c:v>-0.16300000000000026</c:v>
                </c:pt>
                <c:pt idx="257">
                  <c:v>-0.15500000000000025</c:v>
                </c:pt>
                <c:pt idx="258">
                  <c:v>-0.15599999999999969</c:v>
                </c:pt>
                <c:pt idx="259">
                  <c:v>-0.13900000000000023</c:v>
                </c:pt>
                <c:pt idx="260">
                  <c:v>-0.13999999999999968</c:v>
                </c:pt>
                <c:pt idx="261">
                  <c:v>-0.12999999999999989</c:v>
                </c:pt>
                <c:pt idx="262">
                  <c:v>-0.14300000000000068</c:v>
                </c:pt>
                <c:pt idx="263">
                  <c:v>-0.13599999999999923</c:v>
                </c:pt>
                <c:pt idx="264">
                  <c:v>-0.11300000000000043</c:v>
                </c:pt>
                <c:pt idx="265">
                  <c:v>-0.13400000000000034</c:v>
                </c:pt>
                <c:pt idx="266">
                  <c:v>-0.13399999999999945</c:v>
                </c:pt>
                <c:pt idx="267">
                  <c:v>-0.11699999999999999</c:v>
                </c:pt>
                <c:pt idx="268">
                  <c:v>-0.12400000000000055</c:v>
                </c:pt>
                <c:pt idx="269">
                  <c:v>-0.12899999999999956</c:v>
                </c:pt>
                <c:pt idx="270">
                  <c:v>-0.1120000000000001</c:v>
                </c:pt>
                <c:pt idx="271">
                  <c:v>-0.14299999999999979</c:v>
                </c:pt>
                <c:pt idx="272">
                  <c:v>-0.12600000000000033</c:v>
                </c:pt>
                <c:pt idx="273">
                  <c:v>-0.11099999999999977</c:v>
                </c:pt>
                <c:pt idx="274">
                  <c:v>-0.10200000000000031</c:v>
                </c:pt>
                <c:pt idx="275">
                  <c:v>-0.10499999999999954</c:v>
                </c:pt>
                <c:pt idx="276">
                  <c:v>-0.11699999999999999</c:v>
                </c:pt>
                <c:pt idx="277">
                  <c:v>-7.0000000000000284E-2</c:v>
                </c:pt>
                <c:pt idx="278">
                  <c:v>-9.1000000000000192E-2</c:v>
                </c:pt>
                <c:pt idx="279">
                  <c:v>-0.11799999999999944</c:v>
                </c:pt>
                <c:pt idx="280">
                  <c:v>-5.5000000000000604E-2</c:v>
                </c:pt>
                <c:pt idx="281">
                  <c:v>-9.3999999999999417E-2</c:v>
                </c:pt>
                <c:pt idx="282">
                  <c:v>-8.4999999999999964E-2</c:v>
                </c:pt>
                <c:pt idx="283">
                  <c:v>-8.1000000000000405E-2</c:v>
                </c:pt>
                <c:pt idx="284">
                  <c:v>-6.800000000000006E-2</c:v>
                </c:pt>
                <c:pt idx="285">
                  <c:v>-8.7999999999999634E-2</c:v>
                </c:pt>
                <c:pt idx="286">
                  <c:v>-8.5000000000000409E-2</c:v>
                </c:pt>
                <c:pt idx="287">
                  <c:v>-6.3999999999999613E-2</c:v>
                </c:pt>
                <c:pt idx="288">
                  <c:v>-8.4999999999999964E-2</c:v>
                </c:pt>
                <c:pt idx="289">
                  <c:v>-9.8000000000000309E-2</c:v>
                </c:pt>
                <c:pt idx="290">
                  <c:v>-0.10099999999999998</c:v>
                </c:pt>
                <c:pt idx="291">
                  <c:v>-8.5999999999999854E-2</c:v>
                </c:pt>
                <c:pt idx="292">
                  <c:v>-0.10199999999999987</c:v>
                </c:pt>
                <c:pt idx="293">
                  <c:v>-0.11900000000000022</c:v>
                </c:pt>
                <c:pt idx="294">
                  <c:v>-8.5999999999999854E-2</c:v>
                </c:pt>
                <c:pt idx="295">
                  <c:v>-0.11900000000000022</c:v>
                </c:pt>
                <c:pt idx="296">
                  <c:v>-0.11299999999999999</c:v>
                </c:pt>
                <c:pt idx="297">
                  <c:v>-0.12000000000000011</c:v>
                </c:pt>
                <c:pt idx="298">
                  <c:v>-0.10599999999999987</c:v>
                </c:pt>
                <c:pt idx="299">
                  <c:v>-0.10099999999999998</c:v>
                </c:pt>
                <c:pt idx="300">
                  <c:v>-0.11799999999999988</c:v>
                </c:pt>
                <c:pt idx="301">
                  <c:v>-0.11299999999999999</c:v>
                </c:pt>
                <c:pt idx="302">
                  <c:v>-9.8000000000000309E-2</c:v>
                </c:pt>
                <c:pt idx="303">
                  <c:v>-0.121</c:v>
                </c:pt>
                <c:pt idx="304">
                  <c:v>-0.11699999999999977</c:v>
                </c:pt>
                <c:pt idx="305">
                  <c:v>-0.11899999999999999</c:v>
                </c:pt>
                <c:pt idx="306">
                  <c:v>-0.11699999999999999</c:v>
                </c:pt>
                <c:pt idx="307">
                  <c:v>-0.10499999999999998</c:v>
                </c:pt>
                <c:pt idx="308">
                  <c:v>-0.1100000000000001</c:v>
                </c:pt>
                <c:pt idx="309">
                  <c:v>-0.10199999999999987</c:v>
                </c:pt>
                <c:pt idx="310">
                  <c:v>-8.3000000000000185E-2</c:v>
                </c:pt>
                <c:pt idx="311">
                  <c:v>-7.0999999999999952E-2</c:v>
                </c:pt>
                <c:pt idx="312">
                  <c:v>-5.2999999999999936E-2</c:v>
                </c:pt>
                <c:pt idx="313">
                  <c:v>-4.8999999999999932E-2</c:v>
                </c:pt>
                <c:pt idx="314">
                  <c:v>-3.2000000000000028E-2</c:v>
                </c:pt>
                <c:pt idx="315">
                  <c:v>-2.7000000000000135E-2</c:v>
                </c:pt>
                <c:pt idx="316">
                  <c:v>-2.6999999999999913E-2</c:v>
                </c:pt>
                <c:pt idx="317">
                  <c:v>-2.200000000000002E-2</c:v>
                </c:pt>
                <c:pt idx="318">
                  <c:v>-1.9000000000000017E-2</c:v>
                </c:pt>
                <c:pt idx="319">
                  <c:v>-7.0000000000000062E-3</c:v>
                </c:pt>
                <c:pt idx="320">
                  <c:v>-1.0000000000000009E-2</c:v>
                </c:pt>
                <c:pt idx="321">
                  <c:v>-6.0000000000000053E-3</c:v>
                </c:pt>
                <c:pt idx="322">
                  <c:v>1.0000000000000009E-3</c:v>
                </c:pt>
                <c:pt idx="323">
                  <c:v>-2.0000000000000018E-3</c:v>
                </c:pt>
                <c:pt idx="324">
                  <c:v>1.2000000000000011E-2</c:v>
                </c:pt>
                <c:pt idx="325">
                  <c:v>1.9000000000000017E-2</c:v>
                </c:pt>
                <c:pt idx="326">
                  <c:v>1.6000000000000014E-2</c:v>
                </c:pt>
                <c:pt idx="327">
                  <c:v>1.4000000000000012E-2</c:v>
                </c:pt>
                <c:pt idx="328">
                  <c:v>8.0000000000000071E-3</c:v>
                </c:pt>
                <c:pt idx="329">
                  <c:v>2.0000000000000018E-3</c:v>
                </c:pt>
                <c:pt idx="330">
                  <c:v>-7.0000000000001172E-3</c:v>
                </c:pt>
                <c:pt idx="331">
                  <c:v>3.0000000000001137E-3</c:v>
                </c:pt>
                <c:pt idx="332">
                  <c:v>-9.000000000000119E-3</c:v>
                </c:pt>
                <c:pt idx="333">
                  <c:v>-3.9999999999998925E-3</c:v>
                </c:pt>
                <c:pt idx="334">
                  <c:v>-5.0000000000000044E-3</c:v>
                </c:pt>
                <c:pt idx="335">
                  <c:v>-3.0000000000000027E-3</c:v>
                </c:pt>
                <c:pt idx="336">
                  <c:v>-1.0000000000000009E-3</c:v>
                </c:pt>
                <c:pt idx="337">
                  <c:v>2.0000000000000018E-3</c:v>
                </c:pt>
                <c:pt idx="338">
                  <c:v>1.2999999999999901E-2</c:v>
                </c:pt>
                <c:pt idx="339">
                  <c:v>1.1000000000000121E-2</c:v>
                </c:pt>
                <c:pt idx="340">
                  <c:v>9.9999999999988987E-4</c:v>
                </c:pt>
                <c:pt idx="341">
                  <c:v>4.0000000000000036E-3</c:v>
                </c:pt>
                <c:pt idx="342">
                  <c:v>3.0000000000001137E-3</c:v>
                </c:pt>
                <c:pt idx="343">
                  <c:v>4.9999999999998934E-3</c:v>
                </c:pt>
                <c:pt idx="344">
                  <c:v>-2.0000000000000018E-3</c:v>
                </c:pt>
                <c:pt idx="345">
                  <c:v>-6.9999999999998952E-3</c:v>
                </c:pt>
                <c:pt idx="346">
                  <c:v>-7.0000000000001172E-3</c:v>
                </c:pt>
                <c:pt idx="347">
                  <c:v>-8.999999999999897E-3</c:v>
                </c:pt>
                <c:pt idx="348">
                  <c:v>-8.0000000000000071E-3</c:v>
                </c:pt>
                <c:pt idx="349">
                  <c:v>-1.100000000000001E-2</c:v>
                </c:pt>
                <c:pt idx="350">
                  <c:v>-1.6000000000000014E-2</c:v>
                </c:pt>
                <c:pt idx="351">
                  <c:v>-1.100000000000001E-2</c:v>
                </c:pt>
                <c:pt idx="352">
                  <c:v>-1.2000000000000011E-2</c:v>
                </c:pt>
                <c:pt idx="353">
                  <c:v>-8.0000000000000071E-3</c:v>
                </c:pt>
                <c:pt idx="354">
                  <c:v>-9.9999999999998979E-3</c:v>
                </c:pt>
                <c:pt idx="355">
                  <c:v>-8.0000000000000071E-3</c:v>
                </c:pt>
                <c:pt idx="356">
                  <c:v>-1.0000000000000009E-3</c:v>
                </c:pt>
                <c:pt idx="357">
                  <c:v>-5.0000000000000044E-3</c:v>
                </c:pt>
                <c:pt idx="358">
                  <c:v>1.0000000000000009E-3</c:v>
                </c:pt>
                <c:pt idx="359">
                  <c:v>-1.0000000000000009E-3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51F1-478B-AC58-D2CE49CB1FC9}"/>
            </c:ext>
          </c:extLst>
        </c:ser>
        <c:ser>
          <c:idx val="1"/>
          <c:order val="2"/>
          <c:tx>
            <c:v>4500 RPM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pressure'!$D$3:$D$362</c:f>
              <c:numCache>
                <c:formatCode>General</c:formatCode>
                <c:ptCount val="360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</c:numCache>
            </c:numRef>
          </c:xVal>
          <c:yVal>
            <c:numRef>
              <c:f>'Full load - Cylinder pressure'!$W$3:$W$362</c:f>
              <c:numCache>
                <c:formatCode>General</c:formatCode>
                <c:ptCount val="360"/>
                <c:pt idx="1">
                  <c:v>-1.0000000000000009E-2</c:v>
                </c:pt>
                <c:pt idx="2">
                  <c:v>-1.4000000000000012E-2</c:v>
                </c:pt>
                <c:pt idx="3">
                  <c:v>-1.0999999999999899E-2</c:v>
                </c:pt>
                <c:pt idx="4">
                  <c:v>-1.100000000000001E-2</c:v>
                </c:pt>
                <c:pt idx="5">
                  <c:v>-1.100000000000001E-2</c:v>
                </c:pt>
                <c:pt idx="6">
                  <c:v>-6.0000000000000053E-3</c:v>
                </c:pt>
                <c:pt idx="7">
                  <c:v>-1.100000000000001E-2</c:v>
                </c:pt>
                <c:pt idx="8">
                  <c:v>-1.4000000000000012E-2</c:v>
                </c:pt>
                <c:pt idx="9">
                  <c:v>-5.0000000000000044E-3</c:v>
                </c:pt>
                <c:pt idx="10">
                  <c:v>-5.0000000000000044E-3</c:v>
                </c:pt>
                <c:pt idx="11">
                  <c:v>-2.9999999999998916E-3</c:v>
                </c:pt>
                <c:pt idx="12">
                  <c:v>-6.0000000000000053E-3</c:v>
                </c:pt>
                <c:pt idx="13">
                  <c:v>-5.0000000000000044E-3</c:v>
                </c:pt>
                <c:pt idx="14">
                  <c:v>-7.0000000000000062E-3</c:v>
                </c:pt>
                <c:pt idx="15">
                  <c:v>-4.0000000000000036E-3</c:v>
                </c:pt>
                <c:pt idx="16">
                  <c:v>-5.0000000000000044E-3</c:v>
                </c:pt>
                <c:pt idx="17">
                  <c:v>5.0000000000000044E-3</c:v>
                </c:pt>
                <c:pt idx="18">
                  <c:v>-1.2000000000000011E-2</c:v>
                </c:pt>
                <c:pt idx="19">
                  <c:v>2.0000000000000018E-3</c:v>
                </c:pt>
                <c:pt idx="20">
                  <c:v>0</c:v>
                </c:pt>
                <c:pt idx="21">
                  <c:v>4.0000000000000036E-3</c:v>
                </c:pt>
                <c:pt idx="22">
                  <c:v>1.0000000000000009E-2</c:v>
                </c:pt>
                <c:pt idx="23">
                  <c:v>1.0000000000000009E-3</c:v>
                </c:pt>
                <c:pt idx="24">
                  <c:v>7.0000000000000062E-3</c:v>
                </c:pt>
                <c:pt idx="25">
                  <c:v>1.0000000000000009E-2</c:v>
                </c:pt>
                <c:pt idx="26">
                  <c:v>5.9999999999998943E-3</c:v>
                </c:pt>
                <c:pt idx="27">
                  <c:v>9.000000000000008E-3</c:v>
                </c:pt>
                <c:pt idx="28">
                  <c:v>6.0000000000000053E-3</c:v>
                </c:pt>
                <c:pt idx="29">
                  <c:v>1.2000000000000011E-2</c:v>
                </c:pt>
                <c:pt idx="30">
                  <c:v>9.000000000000008E-3</c:v>
                </c:pt>
                <c:pt idx="31">
                  <c:v>9.000000000000008E-3</c:v>
                </c:pt>
                <c:pt idx="32">
                  <c:v>1.3000000000000012E-2</c:v>
                </c:pt>
                <c:pt idx="33">
                  <c:v>8.0000000000000071E-3</c:v>
                </c:pt>
                <c:pt idx="34">
                  <c:v>2.0000000000000018E-3</c:v>
                </c:pt>
                <c:pt idx="35">
                  <c:v>2.9999999999998916E-3</c:v>
                </c:pt>
                <c:pt idx="36">
                  <c:v>0</c:v>
                </c:pt>
                <c:pt idx="37">
                  <c:v>3.0000000000001137E-3</c:v>
                </c:pt>
                <c:pt idx="38">
                  <c:v>-6.0000000000000053E-3</c:v>
                </c:pt>
                <c:pt idx="39">
                  <c:v>2.0000000000000018E-3</c:v>
                </c:pt>
                <c:pt idx="40">
                  <c:v>2.0000000000000018E-3</c:v>
                </c:pt>
                <c:pt idx="41">
                  <c:v>-2.0000000000000018E-3</c:v>
                </c:pt>
                <c:pt idx="42">
                  <c:v>9.9999999999988987E-4</c:v>
                </c:pt>
                <c:pt idx="43">
                  <c:v>5.0000000000001155E-3</c:v>
                </c:pt>
                <c:pt idx="44">
                  <c:v>2.9999999999998916E-3</c:v>
                </c:pt>
                <c:pt idx="45">
                  <c:v>3.0000000000001137E-3</c:v>
                </c:pt>
                <c:pt idx="46">
                  <c:v>2.9999999999998916E-3</c:v>
                </c:pt>
                <c:pt idx="47">
                  <c:v>-2.9999999999998916E-3</c:v>
                </c:pt>
                <c:pt idx="48">
                  <c:v>2.0000000000000018E-3</c:v>
                </c:pt>
                <c:pt idx="49">
                  <c:v>2.9999999999998916E-3</c:v>
                </c:pt>
                <c:pt idx="50">
                  <c:v>-9.9999999999988987E-4</c:v>
                </c:pt>
                <c:pt idx="51">
                  <c:v>9.9999999999988987E-4</c:v>
                </c:pt>
                <c:pt idx="52">
                  <c:v>-4.9999999999998934E-3</c:v>
                </c:pt>
                <c:pt idx="53">
                  <c:v>-1.2000000000000011E-2</c:v>
                </c:pt>
                <c:pt idx="54">
                  <c:v>-3.0000000000001137E-3</c:v>
                </c:pt>
                <c:pt idx="55">
                  <c:v>-8.999999999999897E-3</c:v>
                </c:pt>
                <c:pt idx="56">
                  <c:v>-2.0000000000000018E-3</c:v>
                </c:pt>
                <c:pt idx="57">
                  <c:v>0</c:v>
                </c:pt>
                <c:pt idx="58">
                  <c:v>-1.0000000000000009E-3</c:v>
                </c:pt>
                <c:pt idx="59">
                  <c:v>-1.0000000000000009E-3</c:v>
                </c:pt>
                <c:pt idx="60">
                  <c:v>4.9999999999998934E-3</c:v>
                </c:pt>
                <c:pt idx="61">
                  <c:v>-9.9999999999988987E-4</c:v>
                </c:pt>
                <c:pt idx="62">
                  <c:v>4.9999999999998934E-3</c:v>
                </c:pt>
                <c:pt idx="63">
                  <c:v>4.0000000000000036E-3</c:v>
                </c:pt>
                <c:pt idx="64">
                  <c:v>0</c:v>
                </c:pt>
                <c:pt idx="65">
                  <c:v>1.0000000000001119E-3</c:v>
                </c:pt>
                <c:pt idx="66">
                  <c:v>4.9999999999998934E-3</c:v>
                </c:pt>
                <c:pt idx="67">
                  <c:v>7.0000000000001172E-3</c:v>
                </c:pt>
                <c:pt idx="68">
                  <c:v>1.2000000000000011E-2</c:v>
                </c:pt>
                <c:pt idx="69">
                  <c:v>8.999999999999897E-3</c:v>
                </c:pt>
                <c:pt idx="70">
                  <c:v>3.0000000000001137E-3</c:v>
                </c:pt>
                <c:pt idx="71">
                  <c:v>-4.0000000000000036E-3</c:v>
                </c:pt>
                <c:pt idx="72">
                  <c:v>1.0000000000000009E-2</c:v>
                </c:pt>
                <c:pt idx="73">
                  <c:v>-2.200000000000002E-2</c:v>
                </c:pt>
                <c:pt idx="74">
                  <c:v>3.6000000000000032E-2</c:v>
                </c:pt>
                <c:pt idx="75">
                  <c:v>1.2999999999999901E-2</c:v>
                </c:pt>
                <c:pt idx="76">
                  <c:v>-1.6000000000000014E-2</c:v>
                </c:pt>
                <c:pt idx="77">
                  <c:v>6.0000000000000053E-2</c:v>
                </c:pt>
                <c:pt idx="78">
                  <c:v>-8.0000000000000071E-3</c:v>
                </c:pt>
                <c:pt idx="79">
                  <c:v>4.0000000000000036E-2</c:v>
                </c:pt>
                <c:pt idx="80">
                  <c:v>6.0000000000000053E-3</c:v>
                </c:pt>
                <c:pt idx="81">
                  <c:v>-1.1000000000000121E-2</c:v>
                </c:pt>
                <c:pt idx="82">
                  <c:v>7.4000000000000066E-2</c:v>
                </c:pt>
                <c:pt idx="83">
                  <c:v>-3.2999999999999918E-2</c:v>
                </c:pt>
                <c:pt idx="84">
                  <c:v>5.4999999999999938E-2</c:v>
                </c:pt>
                <c:pt idx="85">
                  <c:v>6.0000000000000053E-3</c:v>
                </c:pt>
                <c:pt idx="86">
                  <c:v>2.0000000000000018E-2</c:v>
                </c:pt>
                <c:pt idx="87">
                  <c:v>1.2999999999999901E-2</c:v>
                </c:pt>
                <c:pt idx="88">
                  <c:v>4.1000000000000147E-2</c:v>
                </c:pt>
                <c:pt idx="89">
                  <c:v>1.6000000000000014E-2</c:v>
                </c:pt>
                <c:pt idx="90">
                  <c:v>2.6000000000000023E-2</c:v>
                </c:pt>
                <c:pt idx="91">
                  <c:v>2.3999999999999799E-2</c:v>
                </c:pt>
                <c:pt idx="92">
                  <c:v>1.1000000000000121E-2</c:v>
                </c:pt>
                <c:pt idx="93">
                  <c:v>3.499999999999992E-2</c:v>
                </c:pt>
                <c:pt idx="94">
                  <c:v>3.1000000000000139E-2</c:v>
                </c:pt>
                <c:pt idx="95">
                  <c:v>1.6999999999999904E-2</c:v>
                </c:pt>
                <c:pt idx="96">
                  <c:v>2.6999999999999913E-2</c:v>
                </c:pt>
                <c:pt idx="97">
                  <c:v>4.9000000000000155E-2</c:v>
                </c:pt>
                <c:pt idx="98">
                  <c:v>2.4999999999999911E-2</c:v>
                </c:pt>
                <c:pt idx="99">
                  <c:v>3.6000000000000032E-2</c:v>
                </c:pt>
                <c:pt idx="100">
                  <c:v>2.4999999999999911E-2</c:v>
                </c:pt>
                <c:pt idx="101">
                  <c:v>2.5000000000000133E-2</c:v>
                </c:pt>
                <c:pt idx="102">
                  <c:v>5.2000000000000046E-2</c:v>
                </c:pt>
                <c:pt idx="103">
                  <c:v>3.599999999999981E-2</c:v>
                </c:pt>
                <c:pt idx="104">
                  <c:v>5.500000000000016E-2</c:v>
                </c:pt>
                <c:pt idx="105">
                  <c:v>2.6000000000000023E-2</c:v>
                </c:pt>
                <c:pt idx="106">
                  <c:v>4.0999999999999925E-2</c:v>
                </c:pt>
                <c:pt idx="107">
                  <c:v>4.8000000000000043E-2</c:v>
                </c:pt>
                <c:pt idx="108">
                  <c:v>5.8000000000000052E-2</c:v>
                </c:pt>
                <c:pt idx="109">
                  <c:v>3.599999999999981E-2</c:v>
                </c:pt>
                <c:pt idx="110">
                  <c:v>5.2000000000000046E-2</c:v>
                </c:pt>
                <c:pt idx="111">
                  <c:v>6.0999999999999943E-2</c:v>
                </c:pt>
                <c:pt idx="112">
                  <c:v>4.0999999999999925E-2</c:v>
                </c:pt>
                <c:pt idx="113">
                  <c:v>6.5000000000000391E-2</c:v>
                </c:pt>
                <c:pt idx="114">
                  <c:v>5.2999999999999936E-2</c:v>
                </c:pt>
                <c:pt idx="115">
                  <c:v>6.4999999999999947E-2</c:v>
                </c:pt>
                <c:pt idx="116">
                  <c:v>5.699999999999994E-2</c:v>
                </c:pt>
                <c:pt idx="117">
                  <c:v>7.5000000000000178E-2</c:v>
                </c:pt>
                <c:pt idx="118">
                  <c:v>7.4999999999999734E-2</c:v>
                </c:pt>
                <c:pt idx="119">
                  <c:v>7.5000000000000178E-2</c:v>
                </c:pt>
                <c:pt idx="120">
                  <c:v>6.4000000000000057E-2</c:v>
                </c:pt>
                <c:pt idx="121">
                  <c:v>8.9999999999999858E-2</c:v>
                </c:pt>
                <c:pt idx="122">
                  <c:v>8.2999999999999741E-2</c:v>
                </c:pt>
                <c:pt idx="123">
                  <c:v>9.3000000000000416E-2</c:v>
                </c:pt>
                <c:pt idx="124">
                  <c:v>9.1999999999999638E-2</c:v>
                </c:pt>
                <c:pt idx="125">
                  <c:v>9.0000000000000302E-2</c:v>
                </c:pt>
                <c:pt idx="126">
                  <c:v>9.5999999999999641E-2</c:v>
                </c:pt>
                <c:pt idx="127">
                  <c:v>0.11000000000000032</c:v>
                </c:pt>
                <c:pt idx="128">
                  <c:v>0.10999999999999988</c:v>
                </c:pt>
                <c:pt idx="129">
                  <c:v>0.10499999999999998</c:v>
                </c:pt>
                <c:pt idx="130">
                  <c:v>0.15500000000000025</c:v>
                </c:pt>
                <c:pt idx="131">
                  <c:v>0.10599999999999987</c:v>
                </c:pt>
                <c:pt idx="132">
                  <c:v>0.129</c:v>
                </c:pt>
                <c:pt idx="133">
                  <c:v>0.14099999999999957</c:v>
                </c:pt>
                <c:pt idx="134">
                  <c:v>0.12700000000000067</c:v>
                </c:pt>
                <c:pt idx="135">
                  <c:v>0.16299999999999937</c:v>
                </c:pt>
                <c:pt idx="136">
                  <c:v>0.15600000000000058</c:v>
                </c:pt>
                <c:pt idx="137">
                  <c:v>0.16199999999999992</c:v>
                </c:pt>
                <c:pt idx="138">
                  <c:v>0.18799999999999972</c:v>
                </c:pt>
                <c:pt idx="139">
                  <c:v>0.14500000000000046</c:v>
                </c:pt>
                <c:pt idx="140">
                  <c:v>0.20399999999999974</c:v>
                </c:pt>
                <c:pt idx="141">
                  <c:v>0.19599999999999973</c:v>
                </c:pt>
                <c:pt idx="142">
                  <c:v>0.2240000000000002</c:v>
                </c:pt>
                <c:pt idx="143">
                  <c:v>0.20999999999999996</c:v>
                </c:pt>
                <c:pt idx="144">
                  <c:v>0.22900000000000009</c:v>
                </c:pt>
                <c:pt idx="145">
                  <c:v>0.23599999999999977</c:v>
                </c:pt>
                <c:pt idx="146">
                  <c:v>0.24500000000000011</c:v>
                </c:pt>
                <c:pt idx="147">
                  <c:v>0.27099999999999991</c:v>
                </c:pt>
                <c:pt idx="148">
                  <c:v>0.29999999999999982</c:v>
                </c:pt>
                <c:pt idx="149">
                  <c:v>0.25300000000000011</c:v>
                </c:pt>
                <c:pt idx="150">
                  <c:v>0.30299999999999994</c:v>
                </c:pt>
                <c:pt idx="151">
                  <c:v>0.30299999999999994</c:v>
                </c:pt>
                <c:pt idx="152">
                  <c:v>0.33000000000000007</c:v>
                </c:pt>
                <c:pt idx="153">
                  <c:v>0.31799999999999962</c:v>
                </c:pt>
                <c:pt idx="154">
                  <c:v>0.35200000000000031</c:v>
                </c:pt>
                <c:pt idx="155">
                  <c:v>0.33699999999999974</c:v>
                </c:pt>
                <c:pt idx="156">
                  <c:v>0.34400000000000119</c:v>
                </c:pt>
                <c:pt idx="157">
                  <c:v>0.38699999999999868</c:v>
                </c:pt>
                <c:pt idx="158">
                  <c:v>0.39400000000000013</c:v>
                </c:pt>
                <c:pt idx="159">
                  <c:v>0.39300000000000068</c:v>
                </c:pt>
                <c:pt idx="160">
                  <c:v>0.42300000000000004</c:v>
                </c:pt>
                <c:pt idx="161">
                  <c:v>0.36399999999999899</c:v>
                </c:pt>
                <c:pt idx="162">
                  <c:v>0.40100000000000158</c:v>
                </c:pt>
                <c:pt idx="163">
                  <c:v>0.43399999999999928</c:v>
                </c:pt>
                <c:pt idx="164">
                  <c:v>0.45100000000000051</c:v>
                </c:pt>
                <c:pt idx="165">
                  <c:v>0.40000000000000036</c:v>
                </c:pt>
                <c:pt idx="166">
                  <c:v>0.38899999999999935</c:v>
                </c:pt>
                <c:pt idx="167">
                  <c:v>0.41099999999999959</c:v>
                </c:pt>
                <c:pt idx="168">
                  <c:v>0.3879999999999999</c:v>
                </c:pt>
                <c:pt idx="169">
                  <c:v>0.39000000000000057</c:v>
                </c:pt>
                <c:pt idx="170">
                  <c:v>0.34600000000000009</c:v>
                </c:pt>
                <c:pt idx="171">
                  <c:v>0.35599999999999987</c:v>
                </c:pt>
                <c:pt idx="172">
                  <c:v>0.36500000000000021</c:v>
                </c:pt>
                <c:pt idx="173">
                  <c:v>0.41899999999999871</c:v>
                </c:pt>
                <c:pt idx="174">
                  <c:v>0.4529999999999994</c:v>
                </c:pt>
                <c:pt idx="175">
                  <c:v>0.51800000000000068</c:v>
                </c:pt>
                <c:pt idx="176">
                  <c:v>0.70100000000000051</c:v>
                </c:pt>
                <c:pt idx="177">
                  <c:v>0.95700000000000074</c:v>
                </c:pt>
                <c:pt idx="178">
                  <c:v>1.2289999999999992</c:v>
                </c:pt>
                <c:pt idx="179">
                  <c:v>1.5380000000000003</c:v>
                </c:pt>
                <c:pt idx="180">
                  <c:v>2.0450000000000017</c:v>
                </c:pt>
                <c:pt idx="181">
                  <c:v>2.4759999999999991</c:v>
                </c:pt>
                <c:pt idx="182">
                  <c:v>2.8109999999999999</c:v>
                </c:pt>
                <c:pt idx="183">
                  <c:v>3.1679999999999993</c:v>
                </c:pt>
                <c:pt idx="184">
                  <c:v>3.3100000000000023</c:v>
                </c:pt>
                <c:pt idx="185">
                  <c:v>3.1659999999999968</c:v>
                </c:pt>
                <c:pt idx="186">
                  <c:v>2.8659999999999997</c:v>
                </c:pt>
                <c:pt idx="187">
                  <c:v>2.3939999999999984</c:v>
                </c:pt>
                <c:pt idx="188">
                  <c:v>1.9410000000000025</c:v>
                </c:pt>
                <c:pt idx="189">
                  <c:v>1.4789999999999992</c:v>
                </c:pt>
                <c:pt idx="190">
                  <c:v>0.9269999999999996</c:v>
                </c:pt>
                <c:pt idx="191">
                  <c:v>0.59600000000000364</c:v>
                </c:pt>
                <c:pt idx="192">
                  <c:v>0.18499999999999517</c:v>
                </c:pt>
                <c:pt idx="193">
                  <c:v>-0.13700000000000045</c:v>
                </c:pt>
                <c:pt idx="194">
                  <c:v>-0.38399999999999324</c:v>
                </c:pt>
                <c:pt idx="195">
                  <c:v>-0.66300000000000381</c:v>
                </c:pt>
                <c:pt idx="196">
                  <c:v>-0.77599999999999625</c:v>
                </c:pt>
                <c:pt idx="197">
                  <c:v>-1.0010000000000048</c:v>
                </c:pt>
                <c:pt idx="198">
                  <c:v>-1.1189999999999998</c:v>
                </c:pt>
                <c:pt idx="199">
                  <c:v>-1.1689999999999969</c:v>
                </c:pt>
                <c:pt idx="200">
                  <c:v>-1.3019999999999996</c:v>
                </c:pt>
                <c:pt idx="201">
                  <c:v>-1.2899999999999991</c:v>
                </c:pt>
                <c:pt idx="202">
                  <c:v>-1.3240000000000052</c:v>
                </c:pt>
                <c:pt idx="203">
                  <c:v>-1.320999999999998</c:v>
                </c:pt>
                <c:pt idx="204">
                  <c:v>-1.2950000000000017</c:v>
                </c:pt>
                <c:pt idx="205">
                  <c:v>-1.3170000000000002</c:v>
                </c:pt>
                <c:pt idx="206">
                  <c:v>-1.2929999999999993</c:v>
                </c:pt>
                <c:pt idx="207">
                  <c:v>-1.2659999999999982</c:v>
                </c:pt>
                <c:pt idx="208">
                  <c:v>-1.2240000000000038</c:v>
                </c:pt>
                <c:pt idx="209">
                  <c:v>-1.205999999999996</c:v>
                </c:pt>
                <c:pt idx="210">
                  <c:v>-1.1479999999999997</c:v>
                </c:pt>
                <c:pt idx="211">
                  <c:v>-1.1440000000000019</c:v>
                </c:pt>
                <c:pt idx="212">
                  <c:v>-1.0509999999999984</c:v>
                </c:pt>
                <c:pt idx="213">
                  <c:v>-1.0199999999999996</c:v>
                </c:pt>
                <c:pt idx="214">
                  <c:v>-1.0030000000000001</c:v>
                </c:pt>
                <c:pt idx="215">
                  <c:v>-0.93599999999999994</c:v>
                </c:pt>
                <c:pt idx="216">
                  <c:v>-0.92100000000000293</c:v>
                </c:pt>
                <c:pt idx="217">
                  <c:v>-0.88599999999999923</c:v>
                </c:pt>
                <c:pt idx="218">
                  <c:v>-0.84199999999999875</c:v>
                </c:pt>
                <c:pt idx="219">
                  <c:v>-0.79500000000000171</c:v>
                </c:pt>
                <c:pt idx="220">
                  <c:v>-0.77999999999999758</c:v>
                </c:pt>
                <c:pt idx="221">
                  <c:v>-0.73900000000000077</c:v>
                </c:pt>
                <c:pt idx="222">
                  <c:v>-0.71199999999999974</c:v>
                </c:pt>
                <c:pt idx="223">
                  <c:v>-0.68500000000000227</c:v>
                </c:pt>
                <c:pt idx="224">
                  <c:v>-0.65299999999999869</c:v>
                </c:pt>
                <c:pt idx="225">
                  <c:v>-0.61799999999999855</c:v>
                </c:pt>
                <c:pt idx="226">
                  <c:v>-0.60200000000000031</c:v>
                </c:pt>
                <c:pt idx="227">
                  <c:v>-0.56500000000000128</c:v>
                </c:pt>
                <c:pt idx="228">
                  <c:v>-0.52799999999999869</c:v>
                </c:pt>
                <c:pt idx="229">
                  <c:v>-0.51700000000000124</c:v>
                </c:pt>
                <c:pt idx="230">
                  <c:v>-0.48899999999999899</c:v>
                </c:pt>
                <c:pt idx="231">
                  <c:v>-0.45500000000000007</c:v>
                </c:pt>
                <c:pt idx="232">
                  <c:v>-0.44300000000000139</c:v>
                </c:pt>
                <c:pt idx="233">
                  <c:v>-0.42899999999999849</c:v>
                </c:pt>
                <c:pt idx="234">
                  <c:v>-0.39800000000000146</c:v>
                </c:pt>
                <c:pt idx="235">
                  <c:v>-0.38099999999999845</c:v>
                </c:pt>
                <c:pt idx="236">
                  <c:v>-0.37400000000000055</c:v>
                </c:pt>
                <c:pt idx="237">
                  <c:v>-0.34999999999999964</c:v>
                </c:pt>
                <c:pt idx="238">
                  <c:v>-0.32900000000000063</c:v>
                </c:pt>
                <c:pt idx="239">
                  <c:v>-0.32000000000000028</c:v>
                </c:pt>
                <c:pt idx="240">
                  <c:v>-0.30899999999999928</c:v>
                </c:pt>
                <c:pt idx="241">
                  <c:v>-0.28700000000000081</c:v>
                </c:pt>
                <c:pt idx="242">
                  <c:v>-0.27699999999999925</c:v>
                </c:pt>
                <c:pt idx="243">
                  <c:v>-0.27800000000000047</c:v>
                </c:pt>
                <c:pt idx="244">
                  <c:v>-0.26200000000000045</c:v>
                </c:pt>
                <c:pt idx="245">
                  <c:v>-0.24699999999999989</c:v>
                </c:pt>
                <c:pt idx="246">
                  <c:v>-0.24300000000000033</c:v>
                </c:pt>
                <c:pt idx="247">
                  <c:v>-0.23799999999999955</c:v>
                </c:pt>
                <c:pt idx="248">
                  <c:v>-0.21799999999999997</c:v>
                </c:pt>
                <c:pt idx="249">
                  <c:v>-0.2110000000000003</c:v>
                </c:pt>
                <c:pt idx="250">
                  <c:v>-0.20800000000000018</c:v>
                </c:pt>
                <c:pt idx="251">
                  <c:v>-0.19599999999999973</c:v>
                </c:pt>
                <c:pt idx="252">
                  <c:v>-0.18299999999999983</c:v>
                </c:pt>
                <c:pt idx="253">
                  <c:v>-0.17999999999999972</c:v>
                </c:pt>
                <c:pt idx="254">
                  <c:v>-0.1769999999999996</c:v>
                </c:pt>
                <c:pt idx="255">
                  <c:v>-0.16500000000000004</c:v>
                </c:pt>
                <c:pt idx="256">
                  <c:v>-0.15600000000000058</c:v>
                </c:pt>
                <c:pt idx="257">
                  <c:v>-0.14799999999999969</c:v>
                </c:pt>
                <c:pt idx="258">
                  <c:v>-0.15299999999999958</c:v>
                </c:pt>
                <c:pt idx="259">
                  <c:v>-0.13800000000000079</c:v>
                </c:pt>
                <c:pt idx="260">
                  <c:v>-0.13399999999999945</c:v>
                </c:pt>
                <c:pt idx="261">
                  <c:v>-0.13300000000000001</c:v>
                </c:pt>
                <c:pt idx="262">
                  <c:v>-0.13200000000000056</c:v>
                </c:pt>
                <c:pt idx="263">
                  <c:v>-0.12399999999999967</c:v>
                </c:pt>
                <c:pt idx="264">
                  <c:v>-0.12899999999999956</c:v>
                </c:pt>
                <c:pt idx="265">
                  <c:v>-0.11900000000000066</c:v>
                </c:pt>
                <c:pt idx="266">
                  <c:v>-0.12399999999999967</c:v>
                </c:pt>
                <c:pt idx="267">
                  <c:v>-0.12300000000000022</c:v>
                </c:pt>
                <c:pt idx="268">
                  <c:v>-0.10499999999999954</c:v>
                </c:pt>
                <c:pt idx="269">
                  <c:v>-0.12900000000000045</c:v>
                </c:pt>
                <c:pt idx="270">
                  <c:v>-0.11799999999999944</c:v>
                </c:pt>
                <c:pt idx="271">
                  <c:v>-0.10600000000000076</c:v>
                </c:pt>
                <c:pt idx="272">
                  <c:v>-0.12599999999999945</c:v>
                </c:pt>
                <c:pt idx="273">
                  <c:v>-0.12999999999999989</c:v>
                </c:pt>
                <c:pt idx="274">
                  <c:v>-0.10700000000000021</c:v>
                </c:pt>
                <c:pt idx="275">
                  <c:v>-6.899999999999995E-2</c:v>
                </c:pt>
                <c:pt idx="276">
                  <c:v>-6.7000000000000171E-2</c:v>
                </c:pt>
                <c:pt idx="277">
                  <c:v>-0.15599999999999969</c:v>
                </c:pt>
                <c:pt idx="278">
                  <c:v>-9.2000000000000526E-2</c:v>
                </c:pt>
                <c:pt idx="279">
                  <c:v>-3.9999999999995595E-3</c:v>
                </c:pt>
                <c:pt idx="280">
                  <c:v>-0.13300000000000001</c:v>
                </c:pt>
                <c:pt idx="281">
                  <c:v>-0.12999999999999989</c:v>
                </c:pt>
                <c:pt idx="282">
                  <c:v>-3.6999999999999922E-2</c:v>
                </c:pt>
                <c:pt idx="283">
                  <c:v>-7.0000000000000284E-2</c:v>
                </c:pt>
                <c:pt idx="284">
                  <c:v>-7.0000000000000284E-2</c:v>
                </c:pt>
                <c:pt idx="285">
                  <c:v>-9.4999999999999751E-2</c:v>
                </c:pt>
                <c:pt idx="286">
                  <c:v>-8.8000000000000078E-2</c:v>
                </c:pt>
                <c:pt idx="287">
                  <c:v>-2.5999999999999801E-2</c:v>
                </c:pt>
                <c:pt idx="288">
                  <c:v>-7.9000000000000181E-2</c:v>
                </c:pt>
                <c:pt idx="289">
                  <c:v>-0.12599999999999989</c:v>
                </c:pt>
                <c:pt idx="290">
                  <c:v>-0.10000000000000009</c:v>
                </c:pt>
                <c:pt idx="291">
                  <c:v>-5.3999999999999826E-2</c:v>
                </c:pt>
                <c:pt idx="292">
                  <c:v>-9.8000000000000309E-2</c:v>
                </c:pt>
                <c:pt idx="293">
                  <c:v>-9.8999999999999755E-2</c:v>
                </c:pt>
                <c:pt idx="294">
                  <c:v>-0.11699999999999999</c:v>
                </c:pt>
                <c:pt idx="295">
                  <c:v>-9.8000000000000309E-2</c:v>
                </c:pt>
                <c:pt idx="296">
                  <c:v>-7.4999999999999734E-2</c:v>
                </c:pt>
                <c:pt idx="297">
                  <c:v>-9.1000000000000192E-2</c:v>
                </c:pt>
                <c:pt idx="298">
                  <c:v>-0.129</c:v>
                </c:pt>
                <c:pt idx="299">
                  <c:v>-0.10199999999999987</c:v>
                </c:pt>
                <c:pt idx="300">
                  <c:v>-8.0999999999999961E-2</c:v>
                </c:pt>
                <c:pt idx="301">
                  <c:v>-0.10199999999999987</c:v>
                </c:pt>
                <c:pt idx="302">
                  <c:v>-0.10000000000000009</c:v>
                </c:pt>
                <c:pt idx="303">
                  <c:v>-9.6000000000000085E-2</c:v>
                </c:pt>
                <c:pt idx="304">
                  <c:v>-0.12199999999999989</c:v>
                </c:pt>
                <c:pt idx="305">
                  <c:v>-0.10200000000000031</c:v>
                </c:pt>
                <c:pt idx="306">
                  <c:v>-0.10999999999999988</c:v>
                </c:pt>
                <c:pt idx="307">
                  <c:v>-0.10699999999999998</c:v>
                </c:pt>
                <c:pt idx="308">
                  <c:v>-0.10299999999999998</c:v>
                </c:pt>
                <c:pt idx="309">
                  <c:v>-0.10299999999999998</c:v>
                </c:pt>
                <c:pt idx="310">
                  <c:v>-9.2999999999999972E-2</c:v>
                </c:pt>
                <c:pt idx="311">
                  <c:v>-8.6999999999999966E-2</c:v>
                </c:pt>
                <c:pt idx="312">
                  <c:v>-8.4000000000000075E-2</c:v>
                </c:pt>
                <c:pt idx="313">
                  <c:v>-6.0000000000000053E-2</c:v>
                </c:pt>
                <c:pt idx="314">
                  <c:v>-6.4999999999999947E-2</c:v>
                </c:pt>
                <c:pt idx="315">
                  <c:v>-5.4000000000000048E-2</c:v>
                </c:pt>
                <c:pt idx="316">
                  <c:v>-4.2000000000000037E-2</c:v>
                </c:pt>
                <c:pt idx="317">
                  <c:v>-2.7999999999999803E-2</c:v>
                </c:pt>
                <c:pt idx="318">
                  <c:v>-2.100000000000013E-2</c:v>
                </c:pt>
                <c:pt idx="319">
                  <c:v>-1.8000000000000016E-2</c:v>
                </c:pt>
                <c:pt idx="320">
                  <c:v>-2.2999999999999909E-2</c:v>
                </c:pt>
                <c:pt idx="321">
                  <c:v>-2.4000000000000021E-2</c:v>
                </c:pt>
                <c:pt idx="322">
                  <c:v>-1.6000000000000014E-2</c:v>
                </c:pt>
                <c:pt idx="323">
                  <c:v>-5.0000000000001155E-3</c:v>
                </c:pt>
                <c:pt idx="324">
                  <c:v>7.0000000000001172E-3</c:v>
                </c:pt>
                <c:pt idx="325">
                  <c:v>-7.0000000000001172E-3</c:v>
                </c:pt>
                <c:pt idx="326">
                  <c:v>4.0000000000000036E-3</c:v>
                </c:pt>
                <c:pt idx="327">
                  <c:v>0</c:v>
                </c:pt>
                <c:pt idx="328">
                  <c:v>1.0000000000001119E-3</c:v>
                </c:pt>
                <c:pt idx="329">
                  <c:v>8.0000000000000071E-3</c:v>
                </c:pt>
                <c:pt idx="330">
                  <c:v>1.2000000000000011E-2</c:v>
                </c:pt>
                <c:pt idx="331">
                  <c:v>2.4000000000000021E-2</c:v>
                </c:pt>
                <c:pt idx="332">
                  <c:v>1.8000000000000016E-2</c:v>
                </c:pt>
                <c:pt idx="333">
                  <c:v>1.8000000000000016E-2</c:v>
                </c:pt>
                <c:pt idx="334">
                  <c:v>6.9999999999998952E-3</c:v>
                </c:pt>
                <c:pt idx="335">
                  <c:v>1.5000000000000124E-2</c:v>
                </c:pt>
                <c:pt idx="336">
                  <c:v>-1.0000000000001119E-3</c:v>
                </c:pt>
                <c:pt idx="337">
                  <c:v>-2.0000000000000018E-3</c:v>
                </c:pt>
                <c:pt idx="338">
                  <c:v>-4.9999999999998934E-3</c:v>
                </c:pt>
                <c:pt idx="339">
                  <c:v>-4.0000000000000036E-3</c:v>
                </c:pt>
                <c:pt idx="340">
                  <c:v>-1.0000000000001119E-3</c:v>
                </c:pt>
                <c:pt idx="341">
                  <c:v>-1.2000000000000011E-2</c:v>
                </c:pt>
                <c:pt idx="342">
                  <c:v>-8.999999999999897E-3</c:v>
                </c:pt>
                <c:pt idx="343">
                  <c:v>-6.0000000000000053E-3</c:v>
                </c:pt>
                <c:pt idx="344">
                  <c:v>-3.0000000000001137E-3</c:v>
                </c:pt>
                <c:pt idx="345">
                  <c:v>-1.0000000000000009E-2</c:v>
                </c:pt>
                <c:pt idx="346">
                  <c:v>1.0000000000001119E-3</c:v>
                </c:pt>
                <c:pt idx="347">
                  <c:v>9.9999999999988987E-4</c:v>
                </c:pt>
                <c:pt idx="348">
                  <c:v>2.0000000000000018E-3</c:v>
                </c:pt>
                <c:pt idx="349">
                  <c:v>7.0000000000001172E-3</c:v>
                </c:pt>
                <c:pt idx="350">
                  <c:v>6.0000000000000053E-3</c:v>
                </c:pt>
                <c:pt idx="351">
                  <c:v>9.9999999999988987E-4</c:v>
                </c:pt>
                <c:pt idx="352">
                  <c:v>3.0000000000001137E-3</c:v>
                </c:pt>
                <c:pt idx="353">
                  <c:v>9.9999999999988987E-4</c:v>
                </c:pt>
                <c:pt idx="354">
                  <c:v>-9.9999999999988987E-4</c:v>
                </c:pt>
                <c:pt idx="355">
                  <c:v>-5.0000000000001155E-3</c:v>
                </c:pt>
                <c:pt idx="356">
                  <c:v>-2.9999999999998916E-3</c:v>
                </c:pt>
                <c:pt idx="357">
                  <c:v>-6.0000000000000053E-3</c:v>
                </c:pt>
                <c:pt idx="358">
                  <c:v>-1.2000000000000011E-2</c:v>
                </c:pt>
                <c:pt idx="359">
                  <c:v>-1.6000000000000014E-2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51F1-478B-AC58-D2CE49CB1FC9}"/>
            </c:ext>
          </c:extLst>
        </c:ser>
        <c:ser>
          <c:idx val="2"/>
          <c:order val="3"/>
          <c:tx>
            <c:v>5500 RPM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pressure'!$D$3:$D$362</c:f>
              <c:numCache>
                <c:formatCode>General</c:formatCode>
                <c:ptCount val="360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</c:numCache>
            </c:numRef>
          </c:xVal>
          <c:yVal>
            <c:numRef>
              <c:f>'Full load - Cylinder pressure'!$AC$3:$AC$362</c:f>
              <c:numCache>
                <c:formatCode>General</c:formatCode>
                <c:ptCount val="360"/>
                <c:pt idx="1">
                  <c:v>0</c:v>
                </c:pt>
                <c:pt idx="2">
                  <c:v>-3.0000000000001137E-3</c:v>
                </c:pt>
                <c:pt idx="3">
                  <c:v>1.0000000000001119E-3</c:v>
                </c:pt>
                <c:pt idx="4">
                  <c:v>9.9999999999988987E-4</c:v>
                </c:pt>
                <c:pt idx="5">
                  <c:v>-6.0000000000000053E-3</c:v>
                </c:pt>
                <c:pt idx="6">
                  <c:v>-6.9999999999998952E-3</c:v>
                </c:pt>
                <c:pt idx="7">
                  <c:v>-7.0000000000001172E-3</c:v>
                </c:pt>
                <c:pt idx="8">
                  <c:v>-8.0000000000000071E-3</c:v>
                </c:pt>
                <c:pt idx="9">
                  <c:v>-6.0000000000000053E-3</c:v>
                </c:pt>
                <c:pt idx="10">
                  <c:v>-7.9999999999997851E-3</c:v>
                </c:pt>
                <c:pt idx="11">
                  <c:v>-9.000000000000119E-3</c:v>
                </c:pt>
                <c:pt idx="12">
                  <c:v>-1.0000000000000009E-2</c:v>
                </c:pt>
                <c:pt idx="13">
                  <c:v>-6.9999999999998952E-3</c:v>
                </c:pt>
                <c:pt idx="14">
                  <c:v>-1.4000000000000012E-2</c:v>
                </c:pt>
                <c:pt idx="15">
                  <c:v>-9.000000000000119E-3</c:v>
                </c:pt>
                <c:pt idx="16">
                  <c:v>-8.999999999999897E-3</c:v>
                </c:pt>
                <c:pt idx="17">
                  <c:v>-1.7000000000000126E-2</c:v>
                </c:pt>
                <c:pt idx="18">
                  <c:v>-1.2999999999999901E-2</c:v>
                </c:pt>
                <c:pt idx="19">
                  <c:v>-1.3000000000000123E-2</c:v>
                </c:pt>
                <c:pt idx="20">
                  <c:v>-1.2000000000000011E-2</c:v>
                </c:pt>
                <c:pt idx="21">
                  <c:v>-1.0000000000000009E-2</c:v>
                </c:pt>
                <c:pt idx="22">
                  <c:v>-1.19999999999999E-2</c:v>
                </c:pt>
                <c:pt idx="23">
                  <c:v>-6.0000000000000053E-3</c:v>
                </c:pt>
                <c:pt idx="24">
                  <c:v>-1.100000000000001E-2</c:v>
                </c:pt>
                <c:pt idx="25">
                  <c:v>-8.0000000000000071E-3</c:v>
                </c:pt>
                <c:pt idx="26">
                  <c:v>-4.0000000000000036E-3</c:v>
                </c:pt>
                <c:pt idx="27">
                  <c:v>-1.100000000000001E-2</c:v>
                </c:pt>
                <c:pt idx="28">
                  <c:v>-2.0000000000000018E-3</c:v>
                </c:pt>
                <c:pt idx="29">
                  <c:v>-1.3999999999999901E-2</c:v>
                </c:pt>
                <c:pt idx="30">
                  <c:v>-8.0000000000000071E-3</c:v>
                </c:pt>
                <c:pt idx="31">
                  <c:v>-9.000000000000008E-3</c:v>
                </c:pt>
                <c:pt idx="32">
                  <c:v>-1.3000000000000012E-2</c:v>
                </c:pt>
                <c:pt idx="33">
                  <c:v>-1.0000000000000009E-3</c:v>
                </c:pt>
                <c:pt idx="34">
                  <c:v>-4.0000000000000036E-3</c:v>
                </c:pt>
                <c:pt idx="35">
                  <c:v>0</c:v>
                </c:pt>
                <c:pt idx="36">
                  <c:v>5.0000000000000044E-3</c:v>
                </c:pt>
                <c:pt idx="37">
                  <c:v>-3.0000000000000027E-3</c:v>
                </c:pt>
                <c:pt idx="38">
                  <c:v>5.0000000000000044E-3</c:v>
                </c:pt>
                <c:pt idx="39">
                  <c:v>7.0000000000000062E-3</c:v>
                </c:pt>
                <c:pt idx="40">
                  <c:v>-2.0000000000000018E-3</c:v>
                </c:pt>
                <c:pt idx="41">
                  <c:v>1.5000000000000013E-2</c:v>
                </c:pt>
                <c:pt idx="42">
                  <c:v>6.0000000000000053E-3</c:v>
                </c:pt>
                <c:pt idx="43">
                  <c:v>2.2999999999999909E-2</c:v>
                </c:pt>
                <c:pt idx="44">
                  <c:v>2.1000000000000019E-2</c:v>
                </c:pt>
                <c:pt idx="45">
                  <c:v>2.4000000000000021E-2</c:v>
                </c:pt>
                <c:pt idx="46">
                  <c:v>2.1999999999999909E-2</c:v>
                </c:pt>
                <c:pt idx="47">
                  <c:v>1.1000000000000121E-2</c:v>
                </c:pt>
                <c:pt idx="48">
                  <c:v>1.0000000000000009E-2</c:v>
                </c:pt>
                <c:pt idx="49">
                  <c:v>1.0000000000000009E-2</c:v>
                </c:pt>
                <c:pt idx="50">
                  <c:v>1.4000000000000012E-2</c:v>
                </c:pt>
                <c:pt idx="51">
                  <c:v>2.0999999999999908E-2</c:v>
                </c:pt>
                <c:pt idx="52">
                  <c:v>1.7000000000000126E-2</c:v>
                </c:pt>
                <c:pt idx="53">
                  <c:v>1.2000000000000011E-2</c:v>
                </c:pt>
                <c:pt idx="54">
                  <c:v>2.9999999999998916E-3</c:v>
                </c:pt>
                <c:pt idx="55">
                  <c:v>-9.9999999999988987E-4</c:v>
                </c:pt>
                <c:pt idx="56">
                  <c:v>9.9999999999997868E-3</c:v>
                </c:pt>
                <c:pt idx="57">
                  <c:v>1.4000000000000012E-2</c:v>
                </c:pt>
                <c:pt idx="58">
                  <c:v>1.2000000000000011E-2</c:v>
                </c:pt>
                <c:pt idx="59">
                  <c:v>6.0000000000000053E-3</c:v>
                </c:pt>
                <c:pt idx="60">
                  <c:v>1.3000000000000123E-2</c:v>
                </c:pt>
                <c:pt idx="61">
                  <c:v>1.6000000000000014E-2</c:v>
                </c:pt>
                <c:pt idx="62">
                  <c:v>2.6999999999999913E-2</c:v>
                </c:pt>
                <c:pt idx="63">
                  <c:v>1.1000000000000121E-2</c:v>
                </c:pt>
                <c:pt idx="64">
                  <c:v>2.4999999999999911E-2</c:v>
                </c:pt>
                <c:pt idx="65">
                  <c:v>2.8999999999999915E-2</c:v>
                </c:pt>
                <c:pt idx="66">
                  <c:v>2.100000000000013E-2</c:v>
                </c:pt>
                <c:pt idx="67">
                  <c:v>2.4000000000000021E-2</c:v>
                </c:pt>
                <c:pt idx="68">
                  <c:v>0</c:v>
                </c:pt>
                <c:pt idx="69">
                  <c:v>6.0000000000000053E-3</c:v>
                </c:pt>
                <c:pt idx="70">
                  <c:v>-5.0000000000001155E-3</c:v>
                </c:pt>
                <c:pt idx="71">
                  <c:v>7.0000000000001172E-3</c:v>
                </c:pt>
                <c:pt idx="72">
                  <c:v>1.0000000000000009E-2</c:v>
                </c:pt>
                <c:pt idx="73">
                  <c:v>6.999999999999984E-2</c:v>
                </c:pt>
                <c:pt idx="74">
                  <c:v>-5.9999999999999831E-2</c:v>
                </c:pt>
                <c:pt idx="75">
                  <c:v>1.0999999999999899E-2</c:v>
                </c:pt>
                <c:pt idx="76">
                  <c:v>5.0000000000001155E-3</c:v>
                </c:pt>
                <c:pt idx="77">
                  <c:v>3.3999999999999808E-2</c:v>
                </c:pt>
                <c:pt idx="78">
                  <c:v>4.3000000000000149E-2</c:v>
                </c:pt>
                <c:pt idx="79">
                  <c:v>1.6000000000000014E-2</c:v>
                </c:pt>
                <c:pt idx="80">
                  <c:v>3.499999999999992E-2</c:v>
                </c:pt>
                <c:pt idx="81">
                  <c:v>3.6000000000000032E-2</c:v>
                </c:pt>
                <c:pt idx="82">
                  <c:v>2.4999999999999911E-2</c:v>
                </c:pt>
                <c:pt idx="83">
                  <c:v>-4.4000000000000039E-2</c:v>
                </c:pt>
                <c:pt idx="84">
                  <c:v>3.8000000000000034E-2</c:v>
                </c:pt>
                <c:pt idx="85">
                  <c:v>2.5000000000000133E-2</c:v>
                </c:pt>
                <c:pt idx="86">
                  <c:v>2.8999999999999915E-2</c:v>
                </c:pt>
                <c:pt idx="87">
                  <c:v>5.8000000000000052E-2</c:v>
                </c:pt>
                <c:pt idx="88">
                  <c:v>-2.0000000000000018E-2</c:v>
                </c:pt>
                <c:pt idx="89">
                  <c:v>1.2999999999999901E-2</c:v>
                </c:pt>
                <c:pt idx="90">
                  <c:v>5.3000000000000158E-2</c:v>
                </c:pt>
                <c:pt idx="91">
                  <c:v>1.4999999999999902E-2</c:v>
                </c:pt>
                <c:pt idx="92">
                  <c:v>4.2000000000000037E-2</c:v>
                </c:pt>
                <c:pt idx="93">
                  <c:v>4.2000000000000037E-2</c:v>
                </c:pt>
                <c:pt idx="94">
                  <c:v>1.8999999999999906E-2</c:v>
                </c:pt>
                <c:pt idx="95">
                  <c:v>2.3000000000000131E-2</c:v>
                </c:pt>
                <c:pt idx="96">
                  <c:v>4.6999999999999931E-2</c:v>
                </c:pt>
                <c:pt idx="97">
                  <c:v>2.4999999999999911E-2</c:v>
                </c:pt>
                <c:pt idx="98">
                  <c:v>5.3000000000000158E-2</c:v>
                </c:pt>
                <c:pt idx="99">
                  <c:v>6.2000000000000055E-2</c:v>
                </c:pt>
                <c:pt idx="100">
                  <c:v>2.5999999999999801E-2</c:v>
                </c:pt>
                <c:pt idx="101">
                  <c:v>3.0000000000000249E-2</c:v>
                </c:pt>
                <c:pt idx="102">
                  <c:v>4.5999999999999819E-2</c:v>
                </c:pt>
                <c:pt idx="103">
                  <c:v>4.0999999999999925E-2</c:v>
                </c:pt>
                <c:pt idx="104">
                  <c:v>4.0000000000000036E-2</c:v>
                </c:pt>
                <c:pt idx="105">
                  <c:v>6.5999999999999837E-2</c:v>
                </c:pt>
                <c:pt idx="106">
                  <c:v>7.6000000000000068E-2</c:v>
                </c:pt>
                <c:pt idx="107">
                  <c:v>6.7000000000000171E-2</c:v>
                </c:pt>
                <c:pt idx="108">
                  <c:v>5.2999999999999936E-2</c:v>
                </c:pt>
                <c:pt idx="109">
                  <c:v>1.2999999999999901E-2</c:v>
                </c:pt>
                <c:pt idx="110">
                  <c:v>4.0999999999999925E-2</c:v>
                </c:pt>
                <c:pt idx="111">
                  <c:v>0.11100000000000021</c:v>
                </c:pt>
                <c:pt idx="112">
                  <c:v>9.6000000000000085E-2</c:v>
                </c:pt>
                <c:pt idx="113">
                  <c:v>6.800000000000006E-2</c:v>
                </c:pt>
                <c:pt idx="114">
                  <c:v>5.600000000000005E-2</c:v>
                </c:pt>
                <c:pt idx="115">
                  <c:v>7.2999999999999954E-2</c:v>
                </c:pt>
                <c:pt idx="116">
                  <c:v>7.9999999999999627E-2</c:v>
                </c:pt>
                <c:pt idx="117">
                  <c:v>9.0000000000000302E-2</c:v>
                </c:pt>
                <c:pt idx="118">
                  <c:v>8.2999999999999741E-2</c:v>
                </c:pt>
                <c:pt idx="119">
                  <c:v>8.8000000000000078E-2</c:v>
                </c:pt>
                <c:pt idx="120">
                  <c:v>0.10700000000000021</c:v>
                </c:pt>
                <c:pt idx="121">
                  <c:v>8.6999999999999744E-2</c:v>
                </c:pt>
                <c:pt idx="122">
                  <c:v>0.1080000000000001</c:v>
                </c:pt>
                <c:pt idx="123">
                  <c:v>0.15799999999999992</c:v>
                </c:pt>
                <c:pt idx="124">
                  <c:v>9.2000000000000082E-2</c:v>
                </c:pt>
                <c:pt idx="125">
                  <c:v>5.3999999999999826E-2</c:v>
                </c:pt>
                <c:pt idx="126">
                  <c:v>0.12400000000000011</c:v>
                </c:pt>
                <c:pt idx="127">
                  <c:v>0.16500000000000004</c:v>
                </c:pt>
                <c:pt idx="128">
                  <c:v>0.16199999999999992</c:v>
                </c:pt>
                <c:pt idx="129">
                  <c:v>0.11399999999999988</c:v>
                </c:pt>
                <c:pt idx="130">
                  <c:v>0.14900000000000002</c:v>
                </c:pt>
                <c:pt idx="131">
                  <c:v>0.17700000000000049</c:v>
                </c:pt>
                <c:pt idx="132">
                  <c:v>0.14100000000000001</c:v>
                </c:pt>
                <c:pt idx="133">
                  <c:v>0.15399999999999991</c:v>
                </c:pt>
                <c:pt idx="134">
                  <c:v>0.18699999999999939</c:v>
                </c:pt>
                <c:pt idx="135">
                  <c:v>0.13400000000000034</c:v>
                </c:pt>
                <c:pt idx="136">
                  <c:v>0.25999999999999979</c:v>
                </c:pt>
                <c:pt idx="137">
                  <c:v>0.26100000000000012</c:v>
                </c:pt>
                <c:pt idx="138">
                  <c:v>0.15200000000000014</c:v>
                </c:pt>
                <c:pt idx="139">
                  <c:v>0.18599999999999994</c:v>
                </c:pt>
                <c:pt idx="140">
                  <c:v>0.25999999999999979</c:v>
                </c:pt>
                <c:pt idx="141">
                  <c:v>0.22700000000000031</c:v>
                </c:pt>
                <c:pt idx="142">
                  <c:v>0.25499999999999989</c:v>
                </c:pt>
                <c:pt idx="143">
                  <c:v>0.29100000000000037</c:v>
                </c:pt>
                <c:pt idx="144">
                  <c:v>0.29499999999999993</c:v>
                </c:pt>
                <c:pt idx="145">
                  <c:v>0.32699999999999996</c:v>
                </c:pt>
                <c:pt idx="146">
                  <c:v>0.2970000000000006</c:v>
                </c:pt>
                <c:pt idx="147">
                  <c:v>0.24099999999999966</c:v>
                </c:pt>
                <c:pt idx="148">
                  <c:v>0.3230000000000004</c:v>
                </c:pt>
                <c:pt idx="149">
                  <c:v>0.40399999999999991</c:v>
                </c:pt>
                <c:pt idx="150">
                  <c:v>0.37299999999999933</c:v>
                </c:pt>
                <c:pt idx="151">
                  <c:v>0.40399999999999991</c:v>
                </c:pt>
                <c:pt idx="152">
                  <c:v>0.41799999999999926</c:v>
                </c:pt>
                <c:pt idx="153">
                  <c:v>0.34400000000000119</c:v>
                </c:pt>
                <c:pt idx="154">
                  <c:v>0.40399999999999991</c:v>
                </c:pt>
                <c:pt idx="155">
                  <c:v>0.41000000000000014</c:v>
                </c:pt>
                <c:pt idx="156">
                  <c:v>0.47700000000000031</c:v>
                </c:pt>
                <c:pt idx="157">
                  <c:v>0.52699999999999925</c:v>
                </c:pt>
                <c:pt idx="158">
                  <c:v>0.47499999999999964</c:v>
                </c:pt>
                <c:pt idx="159">
                  <c:v>0.39799999999999969</c:v>
                </c:pt>
                <c:pt idx="160">
                  <c:v>0.48900000000000077</c:v>
                </c:pt>
                <c:pt idx="161">
                  <c:v>0.45500000000000007</c:v>
                </c:pt>
                <c:pt idx="162">
                  <c:v>0.52200000000000024</c:v>
                </c:pt>
                <c:pt idx="163">
                  <c:v>0.6379999999999999</c:v>
                </c:pt>
                <c:pt idx="164">
                  <c:v>0.49500000000000099</c:v>
                </c:pt>
                <c:pt idx="165">
                  <c:v>0.46599999999999753</c:v>
                </c:pt>
                <c:pt idx="166">
                  <c:v>0.44700000000000273</c:v>
                </c:pt>
                <c:pt idx="167">
                  <c:v>0.48999999999999844</c:v>
                </c:pt>
                <c:pt idx="168">
                  <c:v>0.58599999999999852</c:v>
                </c:pt>
                <c:pt idx="169">
                  <c:v>0.54900000000000304</c:v>
                </c:pt>
                <c:pt idx="170">
                  <c:v>0.4529999999999994</c:v>
                </c:pt>
                <c:pt idx="171">
                  <c:v>0.41099999999999781</c:v>
                </c:pt>
                <c:pt idx="172">
                  <c:v>0.38100000000000023</c:v>
                </c:pt>
                <c:pt idx="173">
                  <c:v>0.55000000000000071</c:v>
                </c:pt>
                <c:pt idx="174">
                  <c:v>0.71600000000000108</c:v>
                </c:pt>
                <c:pt idx="175">
                  <c:v>0.70499999999999829</c:v>
                </c:pt>
                <c:pt idx="176">
                  <c:v>0.80100000000000193</c:v>
                </c:pt>
                <c:pt idx="177">
                  <c:v>1.0579999999999998</c:v>
                </c:pt>
                <c:pt idx="178">
                  <c:v>1.5919999999999987</c:v>
                </c:pt>
                <c:pt idx="179">
                  <c:v>2.093</c:v>
                </c:pt>
                <c:pt idx="180">
                  <c:v>2.4879999999999995</c:v>
                </c:pt>
                <c:pt idx="181">
                  <c:v>2.7629999999999981</c:v>
                </c:pt>
                <c:pt idx="182">
                  <c:v>3.2469999999999999</c:v>
                </c:pt>
                <c:pt idx="183">
                  <c:v>3.7010000000000005</c:v>
                </c:pt>
                <c:pt idx="184">
                  <c:v>3.3670000000000044</c:v>
                </c:pt>
                <c:pt idx="185">
                  <c:v>3.2539999999999978</c:v>
                </c:pt>
                <c:pt idx="186">
                  <c:v>2.9320000000000022</c:v>
                </c:pt>
                <c:pt idx="187">
                  <c:v>2.546999999999997</c:v>
                </c:pt>
                <c:pt idx="188">
                  <c:v>1.8269999999999982</c:v>
                </c:pt>
                <c:pt idx="189">
                  <c:v>1.5250000000000057</c:v>
                </c:pt>
                <c:pt idx="190">
                  <c:v>0.96299999999999386</c:v>
                </c:pt>
                <c:pt idx="191">
                  <c:v>0.58600000000000563</c:v>
                </c:pt>
                <c:pt idx="192">
                  <c:v>0.32999999999999829</c:v>
                </c:pt>
                <c:pt idx="193">
                  <c:v>-0.14300000000000068</c:v>
                </c:pt>
                <c:pt idx="194">
                  <c:v>-0.46300000000000097</c:v>
                </c:pt>
                <c:pt idx="195">
                  <c:v>-0.55499999999999972</c:v>
                </c:pt>
                <c:pt idx="196">
                  <c:v>-0.86599999999999966</c:v>
                </c:pt>
                <c:pt idx="197">
                  <c:v>-1.0810000000000031</c:v>
                </c:pt>
                <c:pt idx="198">
                  <c:v>-1.1259999999999977</c:v>
                </c:pt>
                <c:pt idx="199">
                  <c:v>-1.2029999999999959</c:v>
                </c:pt>
                <c:pt idx="200">
                  <c:v>-1.4390000000000001</c:v>
                </c:pt>
                <c:pt idx="201">
                  <c:v>-1.3610000000000042</c:v>
                </c:pt>
                <c:pt idx="202">
                  <c:v>-1.4039999999999964</c:v>
                </c:pt>
                <c:pt idx="203">
                  <c:v>-1.5250000000000057</c:v>
                </c:pt>
                <c:pt idx="204">
                  <c:v>-1.4689999999999941</c:v>
                </c:pt>
                <c:pt idx="205">
                  <c:v>-1.3970000000000056</c:v>
                </c:pt>
                <c:pt idx="206">
                  <c:v>-1.4589999999999961</c:v>
                </c:pt>
                <c:pt idx="207">
                  <c:v>-1.4909999999999997</c:v>
                </c:pt>
                <c:pt idx="208">
                  <c:v>-1.3190000000000026</c:v>
                </c:pt>
                <c:pt idx="209">
                  <c:v>-1.3590000000000018</c:v>
                </c:pt>
                <c:pt idx="210">
                  <c:v>-1.4159999999999968</c:v>
                </c:pt>
                <c:pt idx="211">
                  <c:v>-1.2980000000000018</c:v>
                </c:pt>
                <c:pt idx="212">
                  <c:v>-1.195999999999998</c:v>
                </c:pt>
                <c:pt idx="213">
                  <c:v>-1.2539999999999978</c:v>
                </c:pt>
                <c:pt idx="214">
                  <c:v>-1.174000000000003</c:v>
                </c:pt>
                <c:pt idx="215">
                  <c:v>-1.1050000000000004</c:v>
                </c:pt>
                <c:pt idx="216">
                  <c:v>-1.0899999999999999</c:v>
                </c:pt>
                <c:pt idx="217">
                  <c:v>-1.0670000000000002</c:v>
                </c:pt>
                <c:pt idx="218">
                  <c:v>-1.0039999999999978</c:v>
                </c:pt>
                <c:pt idx="219">
                  <c:v>-0.92300000000000182</c:v>
                </c:pt>
                <c:pt idx="220">
                  <c:v>-0.89799999999999969</c:v>
                </c:pt>
                <c:pt idx="221">
                  <c:v>-0.90700000000000003</c:v>
                </c:pt>
                <c:pt idx="222">
                  <c:v>-0.84700000000000131</c:v>
                </c:pt>
                <c:pt idx="223">
                  <c:v>-0.75799999999999912</c:v>
                </c:pt>
                <c:pt idx="224">
                  <c:v>-0.78999999999999915</c:v>
                </c:pt>
                <c:pt idx="225">
                  <c:v>-0.75300000000000011</c:v>
                </c:pt>
                <c:pt idx="226">
                  <c:v>-0.68900000000000006</c:v>
                </c:pt>
                <c:pt idx="227">
                  <c:v>-0.65399999999999991</c:v>
                </c:pt>
                <c:pt idx="228">
                  <c:v>-0.63800000000000168</c:v>
                </c:pt>
                <c:pt idx="229">
                  <c:v>-0.64199999999999946</c:v>
                </c:pt>
                <c:pt idx="230">
                  <c:v>-0.57099999999999795</c:v>
                </c:pt>
                <c:pt idx="231">
                  <c:v>-0.56400000000000006</c:v>
                </c:pt>
                <c:pt idx="232">
                  <c:v>-0.5470000000000006</c:v>
                </c:pt>
                <c:pt idx="233">
                  <c:v>-0.52500000000000036</c:v>
                </c:pt>
                <c:pt idx="234">
                  <c:v>-0.49000000000000021</c:v>
                </c:pt>
                <c:pt idx="235">
                  <c:v>-0.46199999999999974</c:v>
                </c:pt>
                <c:pt idx="236">
                  <c:v>-0.47000000000000064</c:v>
                </c:pt>
                <c:pt idx="237">
                  <c:v>-0.43699999999999939</c:v>
                </c:pt>
                <c:pt idx="238">
                  <c:v>-0.41000000000000014</c:v>
                </c:pt>
                <c:pt idx="239">
                  <c:v>-0.375</c:v>
                </c:pt>
                <c:pt idx="240">
                  <c:v>-0.39100000000000001</c:v>
                </c:pt>
                <c:pt idx="241">
                  <c:v>-0.35800000000000054</c:v>
                </c:pt>
                <c:pt idx="242">
                  <c:v>-0.33899999999999864</c:v>
                </c:pt>
                <c:pt idx="243">
                  <c:v>-0.30800000000000161</c:v>
                </c:pt>
                <c:pt idx="244">
                  <c:v>-0.31599999999999895</c:v>
                </c:pt>
                <c:pt idx="245">
                  <c:v>-0.30600000000000094</c:v>
                </c:pt>
                <c:pt idx="246">
                  <c:v>-0.29299999999999926</c:v>
                </c:pt>
                <c:pt idx="247">
                  <c:v>-0.25600000000000023</c:v>
                </c:pt>
                <c:pt idx="248">
                  <c:v>-0.25999999999999979</c:v>
                </c:pt>
                <c:pt idx="249">
                  <c:v>-0.25699999999999967</c:v>
                </c:pt>
                <c:pt idx="250">
                  <c:v>-0.25</c:v>
                </c:pt>
                <c:pt idx="251">
                  <c:v>-0.21900000000000119</c:v>
                </c:pt>
                <c:pt idx="252">
                  <c:v>-0.21299999999999919</c:v>
                </c:pt>
                <c:pt idx="253">
                  <c:v>-0.21899999999999942</c:v>
                </c:pt>
                <c:pt idx="254">
                  <c:v>-0.21600000000000108</c:v>
                </c:pt>
                <c:pt idx="255">
                  <c:v>-0.19799999999999862</c:v>
                </c:pt>
                <c:pt idx="256">
                  <c:v>-0.17600000000000016</c:v>
                </c:pt>
                <c:pt idx="257">
                  <c:v>-0.18700000000000117</c:v>
                </c:pt>
                <c:pt idx="258">
                  <c:v>-0.1980000000000004</c:v>
                </c:pt>
                <c:pt idx="259">
                  <c:v>-0.1769999999999996</c:v>
                </c:pt>
                <c:pt idx="260">
                  <c:v>-0.16699999999999982</c:v>
                </c:pt>
                <c:pt idx="261">
                  <c:v>-0.1509999999999998</c:v>
                </c:pt>
                <c:pt idx="262">
                  <c:v>-0.16300000000000026</c:v>
                </c:pt>
                <c:pt idx="263">
                  <c:v>-0.16199999999999992</c:v>
                </c:pt>
                <c:pt idx="264">
                  <c:v>-0.15399999999999991</c:v>
                </c:pt>
                <c:pt idx="265">
                  <c:v>-0.13199999999999967</c:v>
                </c:pt>
                <c:pt idx="266">
                  <c:v>-0.13600000000000012</c:v>
                </c:pt>
                <c:pt idx="267">
                  <c:v>-0.13900000000000023</c:v>
                </c:pt>
                <c:pt idx="268">
                  <c:v>-0.14499999999999957</c:v>
                </c:pt>
                <c:pt idx="269">
                  <c:v>-0.11899999999999977</c:v>
                </c:pt>
                <c:pt idx="270">
                  <c:v>-0.14700000000000024</c:v>
                </c:pt>
                <c:pt idx="271">
                  <c:v>-0.11099999999999977</c:v>
                </c:pt>
                <c:pt idx="272">
                  <c:v>-0.14700000000000024</c:v>
                </c:pt>
                <c:pt idx="273">
                  <c:v>-0.15200000000000014</c:v>
                </c:pt>
                <c:pt idx="274">
                  <c:v>-0.1509999999999998</c:v>
                </c:pt>
                <c:pt idx="275">
                  <c:v>-0.1120000000000001</c:v>
                </c:pt>
                <c:pt idx="276">
                  <c:v>-5.9000000000000163E-2</c:v>
                </c:pt>
                <c:pt idx="277">
                  <c:v>-7.2000000000000064E-2</c:v>
                </c:pt>
                <c:pt idx="278">
                  <c:v>-0.14799999999999969</c:v>
                </c:pt>
                <c:pt idx="279">
                  <c:v>-0.18599999999999994</c:v>
                </c:pt>
                <c:pt idx="280">
                  <c:v>-4.2000000000000703E-2</c:v>
                </c:pt>
                <c:pt idx="281">
                  <c:v>-3.9999999999995595E-3</c:v>
                </c:pt>
                <c:pt idx="282">
                  <c:v>-0.13199999999999967</c:v>
                </c:pt>
                <c:pt idx="283">
                  <c:v>-0.18800000000000061</c:v>
                </c:pt>
                <c:pt idx="284">
                  <c:v>-6.4000000000000057E-2</c:v>
                </c:pt>
                <c:pt idx="285">
                  <c:v>-6.1999999999999389E-2</c:v>
                </c:pt>
                <c:pt idx="286">
                  <c:v>-6.7000000000000171E-2</c:v>
                </c:pt>
                <c:pt idx="287">
                  <c:v>-5.400000000000027E-2</c:v>
                </c:pt>
                <c:pt idx="288">
                  <c:v>-0.12899999999999956</c:v>
                </c:pt>
                <c:pt idx="289">
                  <c:v>-0.14400000000000013</c:v>
                </c:pt>
                <c:pt idx="290">
                  <c:v>-7.6000000000000512E-2</c:v>
                </c:pt>
                <c:pt idx="291">
                  <c:v>-6.1999999999999389E-2</c:v>
                </c:pt>
                <c:pt idx="292">
                  <c:v>-8.9999999999999858E-2</c:v>
                </c:pt>
                <c:pt idx="293">
                  <c:v>-0.15100000000000069</c:v>
                </c:pt>
                <c:pt idx="294">
                  <c:v>-0.14299999999999979</c:v>
                </c:pt>
                <c:pt idx="295">
                  <c:v>-7.6000000000000068E-2</c:v>
                </c:pt>
                <c:pt idx="296">
                  <c:v>-7.6000000000000068E-2</c:v>
                </c:pt>
                <c:pt idx="297">
                  <c:v>-0.1419999999999999</c:v>
                </c:pt>
                <c:pt idx="298">
                  <c:v>-9.4999999999999751E-2</c:v>
                </c:pt>
                <c:pt idx="299">
                  <c:v>-0.13100000000000023</c:v>
                </c:pt>
                <c:pt idx="300">
                  <c:v>-0.129</c:v>
                </c:pt>
                <c:pt idx="301">
                  <c:v>-0.12599999999999989</c:v>
                </c:pt>
                <c:pt idx="302">
                  <c:v>-8.0000000000000071E-2</c:v>
                </c:pt>
                <c:pt idx="303">
                  <c:v>-8.8999999999999968E-2</c:v>
                </c:pt>
                <c:pt idx="304">
                  <c:v>-0.15399999999999991</c:v>
                </c:pt>
                <c:pt idx="305">
                  <c:v>-0.14599999999999991</c:v>
                </c:pt>
                <c:pt idx="306">
                  <c:v>-0.1160000000000001</c:v>
                </c:pt>
                <c:pt idx="307">
                  <c:v>-0.14500000000000002</c:v>
                </c:pt>
                <c:pt idx="308">
                  <c:v>-0.14300000000000024</c:v>
                </c:pt>
                <c:pt idx="309">
                  <c:v>-0.11999999999999966</c:v>
                </c:pt>
                <c:pt idx="310">
                  <c:v>-0.10600000000000032</c:v>
                </c:pt>
                <c:pt idx="311">
                  <c:v>-0.12599999999999989</c:v>
                </c:pt>
                <c:pt idx="312">
                  <c:v>-0.12999999999999989</c:v>
                </c:pt>
                <c:pt idx="313">
                  <c:v>-0.123</c:v>
                </c:pt>
                <c:pt idx="314">
                  <c:v>-9.8999999999999977E-2</c:v>
                </c:pt>
                <c:pt idx="315">
                  <c:v>-9.4999999999999973E-2</c:v>
                </c:pt>
                <c:pt idx="316">
                  <c:v>-6.7000000000000171E-2</c:v>
                </c:pt>
                <c:pt idx="317">
                  <c:v>-6.6999999999999948E-2</c:v>
                </c:pt>
                <c:pt idx="318">
                  <c:v>-6.4999999999999947E-2</c:v>
                </c:pt>
                <c:pt idx="319">
                  <c:v>-5.699999999999994E-2</c:v>
                </c:pt>
                <c:pt idx="320">
                  <c:v>-1.9000000000000128E-2</c:v>
                </c:pt>
                <c:pt idx="321">
                  <c:v>-1.8000000000000016E-2</c:v>
                </c:pt>
                <c:pt idx="322">
                  <c:v>-2.0000000000000018E-2</c:v>
                </c:pt>
                <c:pt idx="323">
                  <c:v>-8.0000000000000071E-3</c:v>
                </c:pt>
                <c:pt idx="324">
                  <c:v>-4.0999999999999925E-2</c:v>
                </c:pt>
                <c:pt idx="325">
                  <c:v>4.0000000000000036E-3</c:v>
                </c:pt>
                <c:pt idx="326">
                  <c:v>-2.4000000000000021E-2</c:v>
                </c:pt>
                <c:pt idx="327">
                  <c:v>-9.9999999999988987E-4</c:v>
                </c:pt>
                <c:pt idx="328">
                  <c:v>6.0000000000000053E-3</c:v>
                </c:pt>
                <c:pt idx="329">
                  <c:v>1.2000000000000011E-2</c:v>
                </c:pt>
                <c:pt idx="330">
                  <c:v>-1.0000000000001119E-3</c:v>
                </c:pt>
                <c:pt idx="331">
                  <c:v>8.0000000000000071E-3</c:v>
                </c:pt>
                <c:pt idx="332">
                  <c:v>9.000000000000119E-3</c:v>
                </c:pt>
                <c:pt idx="333">
                  <c:v>3.9999999999997815E-3</c:v>
                </c:pt>
                <c:pt idx="334">
                  <c:v>4.0000000000000036E-3</c:v>
                </c:pt>
                <c:pt idx="335">
                  <c:v>2.0000000000000018E-2</c:v>
                </c:pt>
                <c:pt idx="336">
                  <c:v>2.8000000000000025E-2</c:v>
                </c:pt>
                <c:pt idx="337">
                  <c:v>2.200000000000002E-2</c:v>
                </c:pt>
                <c:pt idx="338">
                  <c:v>7.0000000000001172E-3</c:v>
                </c:pt>
                <c:pt idx="339">
                  <c:v>9.9999999999988987E-4</c:v>
                </c:pt>
                <c:pt idx="340">
                  <c:v>1.4000000000000012E-2</c:v>
                </c:pt>
                <c:pt idx="341">
                  <c:v>-9.9999999999988987E-4</c:v>
                </c:pt>
                <c:pt idx="342">
                  <c:v>6.9999999999998952E-3</c:v>
                </c:pt>
                <c:pt idx="343">
                  <c:v>0</c:v>
                </c:pt>
                <c:pt idx="344">
                  <c:v>-9.9999999999988987E-4</c:v>
                </c:pt>
                <c:pt idx="345">
                  <c:v>-7.0000000000001172E-3</c:v>
                </c:pt>
                <c:pt idx="346">
                  <c:v>-2.9999999999998916E-3</c:v>
                </c:pt>
                <c:pt idx="347">
                  <c:v>4.9999999999998934E-3</c:v>
                </c:pt>
                <c:pt idx="348">
                  <c:v>-8.0000000000000071E-3</c:v>
                </c:pt>
                <c:pt idx="349">
                  <c:v>-4.0000000000000036E-3</c:v>
                </c:pt>
                <c:pt idx="350">
                  <c:v>-8.999999999999897E-3</c:v>
                </c:pt>
                <c:pt idx="351">
                  <c:v>-1.2000000000000011E-2</c:v>
                </c:pt>
                <c:pt idx="352">
                  <c:v>-1.7000000000000126E-2</c:v>
                </c:pt>
                <c:pt idx="353">
                  <c:v>-1.6000000000000014E-2</c:v>
                </c:pt>
                <c:pt idx="354">
                  <c:v>-8.999999999999897E-3</c:v>
                </c:pt>
                <c:pt idx="355">
                  <c:v>-1.0000000000001119E-3</c:v>
                </c:pt>
                <c:pt idx="356">
                  <c:v>-6.0000000000000053E-3</c:v>
                </c:pt>
                <c:pt idx="357">
                  <c:v>1.0000000000001119E-3</c:v>
                </c:pt>
                <c:pt idx="358">
                  <c:v>4.9999999999998934E-3</c:v>
                </c:pt>
                <c:pt idx="359">
                  <c:v>1.2000000000000011E-2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51F1-478B-AC58-D2CE49CB1FC9}"/>
            </c:ext>
          </c:extLst>
        </c:ser>
        <c:ser>
          <c:idx val="3"/>
          <c:order val="4"/>
          <c:tx>
            <c:v>6500 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pressure'!$D$3:$D$362</c:f>
              <c:numCache>
                <c:formatCode>General</c:formatCode>
                <c:ptCount val="360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</c:numCache>
            </c:numRef>
          </c:xVal>
          <c:yVal>
            <c:numRef>
              <c:f>'Full load - Cylinder pressure'!$AI$3:$AI$362</c:f>
              <c:numCache>
                <c:formatCode>General</c:formatCode>
                <c:ptCount val="360"/>
                <c:pt idx="1">
                  <c:v>-1.2000000000000011E-2</c:v>
                </c:pt>
                <c:pt idx="2">
                  <c:v>-1.0000000000000009E-2</c:v>
                </c:pt>
                <c:pt idx="3">
                  <c:v>-1.0999999999999899E-2</c:v>
                </c:pt>
                <c:pt idx="4">
                  <c:v>-7.0000000000001172E-3</c:v>
                </c:pt>
                <c:pt idx="5">
                  <c:v>-4.9999999999998934E-3</c:v>
                </c:pt>
                <c:pt idx="6">
                  <c:v>4.0000000000000036E-3</c:v>
                </c:pt>
                <c:pt idx="7">
                  <c:v>1.4000000000000012E-2</c:v>
                </c:pt>
                <c:pt idx="8">
                  <c:v>1.2000000000000011E-2</c:v>
                </c:pt>
                <c:pt idx="9">
                  <c:v>4.0000000000000036E-3</c:v>
                </c:pt>
                <c:pt idx="10">
                  <c:v>8.0000000000000071E-3</c:v>
                </c:pt>
                <c:pt idx="11">
                  <c:v>4.0000000000000036E-3</c:v>
                </c:pt>
                <c:pt idx="12">
                  <c:v>-3.0000000000001137E-3</c:v>
                </c:pt>
                <c:pt idx="13">
                  <c:v>0</c:v>
                </c:pt>
                <c:pt idx="14">
                  <c:v>-8.0000000000000071E-3</c:v>
                </c:pt>
                <c:pt idx="15">
                  <c:v>-1.4000000000000012E-2</c:v>
                </c:pt>
                <c:pt idx="16">
                  <c:v>-4.9999999999998934E-3</c:v>
                </c:pt>
                <c:pt idx="17">
                  <c:v>-9.000000000000119E-3</c:v>
                </c:pt>
                <c:pt idx="18">
                  <c:v>-9.9999999999988987E-4</c:v>
                </c:pt>
                <c:pt idx="19">
                  <c:v>-1.8000000000000016E-2</c:v>
                </c:pt>
                <c:pt idx="20">
                  <c:v>-8.0000000000000071E-3</c:v>
                </c:pt>
                <c:pt idx="21">
                  <c:v>-6.0000000000000053E-3</c:v>
                </c:pt>
                <c:pt idx="22">
                  <c:v>-7.0000000000001172E-3</c:v>
                </c:pt>
                <c:pt idx="23">
                  <c:v>-9.9999999999988987E-4</c:v>
                </c:pt>
                <c:pt idx="24">
                  <c:v>-1.0000000000000009E-2</c:v>
                </c:pt>
                <c:pt idx="25">
                  <c:v>-4.0000000000000036E-3</c:v>
                </c:pt>
                <c:pt idx="26">
                  <c:v>-9.000000000000008E-3</c:v>
                </c:pt>
                <c:pt idx="27">
                  <c:v>-1.100000000000001E-2</c:v>
                </c:pt>
                <c:pt idx="28">
                  <c:v>-5.0000000000000044E-3</c:v>
                </c:pt>
                <c:pt idx="29">
                  <c:v>-9.000000000000008E-3</c:v>
                </c:pt>
                <c:pt idx="30">
                  <c:v>-7.0000000000000062E-3</c:v>
                </c:pt>
                <c:pt idx="31">
                  <c:v>-1.100000000000001E-2</c:v>
                </c:pt>
                <c:pt idx="32">
                  <c:v>-2.0000000000000018E-3</c:v>
                </c:pt>
                <c:pt idx="33">
                  <c:v>-1.0000000000000009E-2</c:v>
                </c:pt>
                <c:pt idx="34">
                  <c:v>-1.2999999999999901E-2</c:v>
                </c:pt>
                <c:pt idx="35">
                  <c:v>-5.0000000000000044E-3</c:v>
                </c:pt>
                <c:pt idx="36">
                  <c:v>-7.0000000000000062E-3</c:v>
                </c:pt>
                <c:pt idx="37">
                  <c:v>-9.000000000000008E-3</c:v>
                </c:pt>
                <c:pt idx="38">
                  <c:v>1.0000000000000009E-3</c:v>
                </c:pt>
                <c:pt idx="39">
                  <c:v>-6.0000000000000053E-3</c:v>
                </c:pt>
                <c:pt idx="40">
                  <c:v>3.0000000000000027E-3</c:v>
                </c:pt>
                <c:pt idx="41">
                  <c:v>-7.0000000000000062E-3</c:v>
                </c:pt>
                <c:pt idx="42">
                  <c:v>-4.0000000000000036E-3</c:v>
                </c:pt>
                <c:pt idx="43">
                  <c:v>-7.0000000000000062E-3</c:v>
                </c:pt>
                <c:pt idx="44">
                  <c:v>-1.0000000000000009E-3</c:v>
                </c:pt>
                <c:pt idx="45">
                  <c:v>-4.0000000000000036E-3</c:v>
                </c:pt>
                <c:pt idx="46">
                  <c:v>1.3000000000000012E-2</c:v>
                </c:pt>
                <c:pt idx="47">
                  <c:v>1.5000000000000013E-2</c:v>
                </c:pt>
                <c:pt idx="48">
                  <c:v>1.8000000000000016E-2</c:v>
                </c:pt>
                <c:pt idx="49">
                  <c:v>1.5999999999999903E-2</c:v>
                </c:pt>
                <c:pt idx="50">
                  <c:v>1.6000000000000014E-2</c:v>
                </c:pt>
                <c:pt idx="51">
                  <c:v>1.9000000000000017E-2</c:v>
                </c:pt>
                <c:pt idx="52">
                  <c:v>2.8999999999999915E-2</c:v>
                </c:pt>
                <c:pt idx="53">
                  <c:v>1.8000000000000016E-2</c:v>
                </c:pt>
                <c:pt idx="54">
                  <c:v>1.7000000000000126E-2</c:v>
                </c:pt>
                <c:pt idx="55">
                  <c:v>4.2000000000000037E-2</c:v>
                </c:pt>
                <c:pt idx="56">
                  <c:v>1.4000000000000012E-2</c:v>
                </c:pt>
                <c:pt idx="57">
                  <c:v>8.999999999999897E-3</c:v>
                </c:pt>
                <c:pt idx="58">
                  <c:v>2.6000000000000023E-2</c:v>
                </c:pt>
                <c:pt idx="59">
                  <c:v>1.4000000000000012E-2</c:v>
                </c:pt>
                <c:pt idx="60">
                  <c:v>3.0000000000000027E-2</c:v>
                </c:pt>
                <c:pt idx="61">
                  <c:v>3.0000000000000027E-2</c:v>
                </c:pt>
                <c:pt idx="62">
                  <c:v>2.4000000000000021E-2</c:v>
                </c:pt>
                <c:pt idx="63">
                  <c:v>4.6999999999999931E-2</c:v>
                </c:pt>
                <c:pt idx="64">
                  <c:v>3.6000000000000032E-2</c:v>
                </c:pt>
                <c:pt idx="65">
                  <c:v>2.8999999999999915E-2</c:v>
                </c:pt>
                <c:pt idx="66">
                  <c:v>5.4000000000000048E-2</c:v>
                </c:pt>
                <c:pt idx="67">
                  <c:v>6.2000000000000055E-2</c:v>
                </c:pt>
                <c:pt idx="68">
                  <c:v>4.3999999999999817E-2</c:v>
                </c:pt>
                <c:pt idx="69">
                  <c:v>1.2000000000000011E-2</c:v>
                </c:pt>
                <c:pt idx="70">
                  <c:v>7.0000000000001172E-3</c:v>
                </c:pt>
                <c:pt idx="71">
                  <c:v>1.6000000000000014E-2</c:v>
                </c:pt>
                <c:pt idx="72">
                  <c:v>9.9999999999988987E-4</c:v>
                </c:pt>
                <c:pt idx="73">
                  <c:v>6.6000000000000059E-2</c:v>
                </c:pt>
                <c:pt idx="74">
                  <c:v>-2.6000000000000023E-2</c:v>
                </c:pt>
                <c:pt idx="75">
                  <c:v>-2.6999999999999913E-2</c:v>
                </c:pt>
                <c:pt idx="76">
                  <c:v>3.0000000000000027E-2</c:v>
                </c:pt>
                <c:pt idx="77">
                  <c:v>-1.0000000000000009E-2</c:v>
                </c:pt>
                <c:pt idx="78">
                  <c:v>9.099999999999997E-2</c:v>
                </c:pt>
                <c:pt idx="79">
                  <c:v>2.0000000000000018E-3</c:v>
                </c:pt>
                <c:pt idx="80">
                  <c:v>-1.7000000000000126E-2</c:v>
                </c:pt>
                <c:pt idx="81">
                  <c:v>0.12600000000000011</c:v>
                </c:pt>
                <c:pt idx="82">
                  <c:v>-5.699999999999994E-2</c:v>
                </c:pt>
                <c:pt idx="83">
                  <c:v>-1.5000000000000124E-2</c:v>
                </c:pt>
                <c:pt idx="84">
                  <c:v>5.0999999999999934E-2</c:v>
                </c:pt>
                <c:pt idx="85">
                  <c:v>-6.0999999999999943E-2</c:v>
                </c:pt>
                <c:pt idx="86">
                  <c:v>7.2999999999999954E-2</c:v>
                </c:pt>
                <c:pt idx="87">
                  <c:v>5.2000000000000046E-2</c:v>
                </c:pt>
                <c:pt idx="88">
                  <c:v>5.0000000000000044E-2</c:v>
                </c:pt>
                <c:pt idx="89">
                  <c:v>4.4000000000000039E-2</c:v>
                </c:pt>
                <c:pt idx="90">
                  <c:v>-4.8999999999999932E-2</c:v>
                </c:pt>
                <c:pt idx="91">
                  <c:v>6.1999999999999833E-2</c:v>
                </c:pt>
                <c:pt idx="92">
                  <c:v>-1.4000000000000012E-2</c:v>
                </c:pt>
                <c:pt idx="93">
                  <c:v>2.5000000000000133E-2</c:v>
                </c:pt>
                <c:pt idx="94">
                  <c:v>-1.3000000000000123E-2</c:v>
                </c:pt>
                <c:pt idx="95">
                  <c:v>7.9000000000000181E-2</c:v>
                </c:pt>
                <c:pt idx="96">
                  <c:v>6.4000000000000057E-2</c:v>
                </c:pt>
                <c:pt idx="97">
                  <c:v>7.099999999999973E-2</c:v>
                </c:pt>
                <c:pt idx="98">
                  <c:v>4.4999999999999929E-2</c:v>
                </c:pt>
                <c:pt idx="99">
                  <c:v>5.9000000000000163E-2</c:v>
                </c:pt>
                <c:pt idx="100">
                  <c:v>2.8000000000000025E-2</c:v>
                </c:pt>
                <c:pt idx="101">
                  <c:v>4.9999999999998934E-3</c:v>
                </c:pt>
                <c:pt idx="102">
                  <c:v>-2.0000000000000018E-2</c:v>
                </c:pt>
                <c:pt idx="103">
                  <c:v>6.7000000000000171E-2</c:v>
                </c:pt>
                <c:pt idx="104">
                  <c:v>0.10199999999999987</c:v>
                </c:pt>
                <c:pt idx="105">
                  <c:v>8.8999999999999968E-2</c:v>
                </c:pt>
                <c:pt idx="106">
                  <c:v>7.8000000000000291E-2</c:v>
                </c:pt>
                <c:pt idx="107">
                  <c:v>7.2999999999999954E-2</c:v>
                </c:pt>
                <c:pt idx="108">
                  <c:v>1.8999999999999684E-2</c:v>
                </c:pt>
                <c:pt idx="109">
                  <c:v>-6.9999999999996732E-3</c:v>
                </c:pt>
                <c:pt idx="110">
                  <c:v>5.0999999999999712E-2</c:v>
                </c:pt>
                <c:pt idx="111">
                  <c:v>0.1160000000000001</c:v>
                </c:pt>
                <c:pt idx="112">
                  <c:v>0.16599999999999993</c:v>
                </c:pt>
                <c:pt idx="113">
                  <c:v>0.10600000000000032</c:v>
                </c:pt>
                <c:pt idx="114">
                  <c:v>2.1999999999999797E-2</c:v>
                </c:pt>
                <c:pt idx="115">
                  <c:v>4.5999999999999819E-2</c:v>
                </c:pt>
                <c:pt idx="116">
                  <c:v>3.7000000000000366E-2</c:v>
                </c:pt>
                <c:pt idx="117">
                  <c:v>9.0999999999999748E-2</c:v>
                </c:pt>
                <c:pt idx="118">
                  <c:v>0.17700000000000005</c:v>
                </c:pt>
                <c:pt idx="119">
                  <c:v>0.16800000000000015</c:v>
                </c:pt>
                <c:pt idx="120">
                  <c:v>0.10399999999999965</c:v>
                </c:pt>
                <c:pt idx="121">
                  <c:v>2.6000000000000245E-2</c:v>
                </c:pt>
                <c:pt idx="122">
                  <c:v>6.899999999999995E-2</c:v>
                </c:pt>
                <c:pt idx="123">
                  <c:v>5.2999999999999936E-2</c:v>
                </c:pt>
                <c:pt idx="124">
                  <c:v>0.26200000000000001</c:v>
                </c:pt>
                <c:pt idx="125">
                  <c:v>0.1850000000000005</c:v>
                </c:pt>
                <c:pt idx="126">
                  <c:v>0.15699999999999914</c:v>
                </c:pt>
                <c:pt idx="127">
                  <c:v>-1.2999999999999901E-2</c:v>
                </c:pt>
                <c:pt idx="128">
                  <c:v>8.9000000000000412E-2</c:v>
                </c:pt>
                <c:pt idx="129">
                  <c:v>0.21799999999999997</c:v>
                </c:pt>
                <c:pt idx="130">
                  <c:v>0.30999999999999961</c:v>
                </c:pt>
                <c:pt idx="131">
                  <c:v>0.12100000000000044</c:v>
                </c:pt>
                <c:pt idx="132">
                  <c:v>9.1999999999999638E-2</c:v>
                </c:pt>
                <c:pt idx="133">
                  <c:v>0.13300000000000001</c:v>
                </c:pt>
                <c:pt idx="134">
                  <c:v>0.22299999999999986</c:v>
                </c:pt>
                <c:pt idx="135">
                  <c:v>0.32800000000000029</c:v>
                </c:pt>
                <c:pt idx="136">
                  <c:v>0.27000000000000046</c:v>
                </c:pt>
                <c:pt idx="137">
                  <c:v>0.14699999999999935</c:v>
                </c:pt>
                <c:pt idx="138">
                  <c:v>0.14400000000000013</c:v>
                </c:pt>
                <c:pt idx="139">
                  <c:v>0.23599999999999977</c:v>
                </c:pt>
                <c:pt idx="140">
                  <c:v>0.37100000000000044</c:v>
                </c:pt>
                <c:pt idx="141">
                  <c:v>0.32200000000000006</c:v>
                </c:pt>
                <c:pt idx="142">
                  <c:v>0.20699999999999985</c:v>
                </c:pt>
                <c:pt idx="143">
                  <c:v>0.16699999999999982</c:v>
                </c:pt>
                <c:pt idx="144">
                  <c:v>0.48500000000000032</c:v>
                </c:pt>
                <c:pt idx="145">
                  <c:v>0.33999999999999986</c:v>
                </c:pt>
                <c:pt idx="146">
                  <c:v>0.39400000000000013</c:v>
                </c:pt>
                <c:pt idx="147">
                  <c:v>0.20599999999999952</c:v>
                </c:pt>
                <c:pt idx="148">
                  <c:v>0.38199999999999967</c:v>
                </c:pt>
                <c:pt idx="149">
                  <c:v>0.35800000000000054</c:v>
                </c:pt>
                <c:pt idx="150">
                  <c:v>0.5259999999999998</c:v>
                </c:pt>
                <c:pt idx="151">
                  <c:v>0.43200000000000038</c:v>
                </c:pt>
                <c:pt idx="152">
                  <c:v>0.34600000000000009</c:v>
                </c:pt>
                <c:pt idx="153">
                  <c:v>0.37199999999999989</c:v>
                </c:pt>
                <c:pt idx="154">
                  <c:v>0.62400000000000055</c:v>
                </c:pt>
                <c:pt idx="155">
                  <c:v>0.48599999999999888</c:v>
                </c:pt>
                <c:pt idx="156">
                  <c:v>0.38200000000000145</c:v>
                </c:pt>
                <c:pt idx="157">
                  <c:v>0.50199999999999889</c:v>
                </c:pt>
                <c:pt idx="158">
                  <c:v>0.60899999999999999</c:v>
                </c:pt>
                <c:pt idx="159">
                  <c:v>0.58900000000000041</c:v>
                </c:pt>
                <c:pt idx="160">
                  <c:v>0.50499999999999901</c:v>
                </c:pt>
                <c:pt idx="161">
                  <c:v>0.60200000000000031</c:v>
                </c:pt>
                <c:pt idx="162">
                  <c:v>0.46300000000000097</c:v>
                </c:pt>
                <c:pt idx="163">
                  <c:v>0.51500000000000057</c:v>
                </c:pt>
                <c:pt idx="164">
                  <c:v>0.64599999999999724</c:v>
                </c:pt>
                <c:pt idx="165">
                  <c:v>0.56900000000000261</c:v>
                </c:pt>
                <c:pt idx="166">
                  <c:v>0.61599999999999966</c:v>
                </c:pt>
                <c:pt idx="167">
                  <c:v>0.57499999999999929</c:v>
                </c:pt>
                <c:pt idx="168">
                  <c:v>0.53500000000000014</c:v>
                </c:pt>
                <c:pt idx="169">
                  <c:v>0.41700000000000159</c:v>
                </c:pt>
                <c:pt idx="170">
                  <c:v>0.43499999999999872</c:v>
                </c:pt>
                <c:pt idx="171">
                  <c:v>0.56800000000000139</c:v>
                </c:pt>
                <c:pt idx="172">
                  <c:v>0.42099999999999937</c:v>
                </c:pt>
                <c:pt idx="173">
                  <c:v>0.4809999999999981</c:v>
                </c:pt>
                <c:pt idx="174">
                  <c:v>0.55499999999999972</c:v>
                </c:pt>
                <c:pt idx="175">
                  <c:v>0.44500000000000028</c:v>
                </c:pt>
                <c:pt idx="176">
                  <c:v>0.49800000000000111</c:v>
                </c:pt>
                <c:pt idx="177">
                  <c:v>0.79100000000000037</c:v>
                </c:pt>
                <c:pt idx="178">
                  <c:v>1.0470000000000006</c:v>
                </c:pt>
                <c:pt idx="179">
                  <c:v>1.6050000000000004</c:v>
                </c:pt>
                <c:pt idx="180">
                  <c:v>1.8609999999999971</c:v>
                </c:pt>
                <c:pt idx="181">
                  <c:v>2.0740000000000016</c:v>
                </c:pt>
                <c:pt idx="182">
                  <c:v>3.1319999999999979</c:v>
                </c:pt>
                <c:pt idx="183">
                  <c:v>3.703000000000003</c:v>
                </c:pt>
                <c:pt idx="184">
                  <c:v>3.7519999999999953</c:v>
                </c:pt>
                <c:pt idx="185">
                  <c:v>4.2260000000000062</c:v>
                </c:pt>
                <c:pt idx="186">
                  <c:v>3.6639999999999944</c:v>
                </c:pt>
                <c:pt idx="187">
                  <c:v>3.2250000000000014</c:v>
                </c:pt>
                <c:pt idx="188">
                  <c:v>3.0399999999999991</c:v>
                </c:pt>
                <c:pt idx="189">
                  <c:v>1.929000000000002</c:v>
                </c:pt>
                <c:pt idx="190">
                  <c:v>1.4260000000000019</c:v>
                </c:pt>
                <c:pt idx="191">
                  <c:v>1.1069999999999993</c:v>
                </c:pt>
                <c:pt idx="192">
                  <c:v>0.80799999999999983</c:v>
                </c:pt>
                <c:pt idx="193">
                  <c:v>0.1109999999999971</c:v>
                </c:pt>
                <c:pt idx="194">
                  <c:v>-0.14499999999999602</c:v>
                </c:pt>
                <c:pt idx="195">
                  <c:v>-0.2430000000000021</c:v>
                </c:pt>
                <c:pt idx="196">
                  <c:v>-0.62100000000000222</c:v>
                </c:pt>
                <c:pt idx="197">
                  <c:v>-1.036999999999999</c:v>
                </c:pt>
                <c:pt idx="198">
                  <c:v>-1.2109999999999985</c:v>
                </c:pt>
                <c:pt idx="199">
                  <c:v>-1.304000000000002</c:v>
                </c:pt>
                <c:pt idx="200">
                  <c:v>-1.472999999999999</c:v>
                </c:pt>
                <c:pt idx="201">
                  <c:v>-1.7139999999999986</c:v>
                </c:pt>
                <c:pt idx="202">
                  <c:v>-1.570999999999998</c:v>
                </c:pt>
                <c:pt idx="203">
                  <c:v>-1.4480000000000004</c:v>
                </c:pt>
                <c:pt idx="204">
                  <c:v>-1.6159999999999997</c:v>
                </c:pt>
                <c:pt idx="205">
                  <c:v>-1.5890000000000057</c:v>
                </c:pt>
                <c:pt idx="206">
                  <c:v>-1.4869999999999948</c:v>
                </c:pt>
                <c:pt idx="207">
                  <c:v>-1.3870000000000005</c:v>
                </c:pt>
                <c:pt idx="208">
                  <c:v>-1.3800000000000026</c:v>
                </c:pt>
                <c:pt idx="209">
                  <c:v>-1.5309999999999988</c:v>
                </c:pt>
                <c:pt idx="210">
                  <c:v>-1.4230000000000018</c:v>
                </c:pt>
                <c:pt idx="211">
                  <c:v>-1.4170000000000016</c:v>
                </c:pt>
                <c:pt idx="212">
                  <c:v>-1.4619999999999962</c:v>
                </c:pt>
                <c:pt idx="213">
                  <c:v>-1.4510000000000005</c:v>
                </c:pt>
                <c:pt idx="214">
                  <c:v>-1.3909999999999982</c:v>
                </c:pt>
                <c:pt idx="215">
                  <c:v>-1.2349999999999994</c:v>
                </c:pt>
                <c:pt idx="216">
                  <c:v>-1.235000000000003</c:v>
                </c:pt>
                <c:pt idx="217">
                  <c:v>-1.2079999999999984</c:v>
                </c:pt>
                <c:pt idx="218">
                  <c:v>-1.1219999999999999</c:v>
                </c:pt>
                <c:pt idx="219">
                  <c:v>-1.0350000000000001</c:v>
                </c:pt>
                <c:pt idx="220">
                  <c:v>-0.9529999999999994</c:v>
                </c:pt>
                <c:pt idx="221">
                  <c:v>-0.95899999999999963</c:v>
                </c:pt>
                <c:pt idx="222">
                  <c:v>-0.9410000000000025</c:v>
                </c:pt>
                <c:pt idx="223">
                  <c:v>-0.87000000000000099</c:v>
                </c:pt>
                <c:pt idx="224">
                  <c:v>-0.82199999999999918</c:v>
                </c:pt>
                <c:pt idx="225">
                  <c:v>-0.8490000000000002</c:v>
                </c:pt>
                <c:pt idx="226">
                  <c:v>-0.83899999999999864</c:v>
                </c:pt>
                <c:pt idx="227">
                  <c:v>-0.7759999999999998</c:v>
                </c:pt>
                <c:pt idx="228">
                  <c:v>-0.69600000000000151</c:v>
                </c:pt>
                <c:pt idx="229">
                  <c:v>-0.69699999999999918</c:v>
                </c:pt>
                <c:pt idx="230">
                  <c:v>-0.66999999999999815</c:v>
                </c:pt>
                <c:pt idx="231">
                  <c:v>-0.67000000000000171</c:v>
                </c:pt>
                <c:pt idx="232">
                  <c:v>-0.57600000000000051</c:v>
                </c:pt>
                <c:pt idx="233">
                  <c:v>-0.52899999999999991</c:v>
                </c:pt>
                <c:pt idx="234">
                  <c:v>-0.53699999999999903</c:v>
                </c:pt>
                <c:pt idx="235">
                  <c:v>-0.51500000000000057</c:v>
                </c:pt>
                <c:pt idx="236">
                  <c:v>-0.48900000000000077</c:v>
                </c:pt>
                <c:pt idx="237">
                  <c:v>-0.47999999999999865</c:v>
                </c:pt>
                <c:pt idx="238">
                  <c:v>-0.42400000000000126</c:v>
                </c:pt>
                <c:pt idx="239">
                  <c:v>-0.44799999999999862</c:v>
                </c:pt>
                <c:pt idx="240">
                  <c:v>-0.45700000000000074</c:v>
                </c:pt>
                <c:pt idx="241">
                  <c:v>-0.41799999999999926</c:v>
                </c:pt>
                <c:pt idx="242">
                  <c:v>-0.38000000000000078</c:v>
                </c:pt>
                <c:pt idx="243">
                  <c:v>-0.37999999999999901</c:v>
                </c:pt>
                <c:pt idx="244">
                  <c:v>-0.3620000000000001</c:v>
                </c:pt>
                <c:pt idx="245">
                  <c:v>-0.34299999999999997</c:v>
                </c:pt>
                <c:pt idx="246">
                  <c:v>-0.34200000000000053</c:v>
                </c:pt>
                <c:pt idx="247">
                  <c:v>-0.2970000000000006</c:v>
                </c:pt>
                <c:pt idx="248">
                  <c:v>-0.27500000000000036</c:v>
                </c:pt>
                <c:pt idx="249">
                  <c:v>-0.27399999999999913</c:v>
                </c:pt>
                <c:pt idx="250">
                  <c:v>-0.27800000000000047</c:v>
                </c:pt>
                <c:pt idx="251">
                  <c:v>-0.26600000000000001</c:v>
                </c:pt>
                <c:pt idx="252">
                  <c:v>-0.24699999999999989</c:v>
                </c:pt>
                <c:pt idx="253">
                  <c:v>-0.23399999999999999</c:v>
                </c:pt>
                <c:pt idx="254">
                  <c:v>-0.25399999999999956</c:v>
                </c:pt>
                <c:pt idx="255">
                  <c:v>-0.23099999999999987</c:v>
                </c:pt>
                <c:pt idx="256">
                  <c:v>-0.23399999999999999</c:v>
                </c:pt>
                <c:pt idx="257">
                  <c:v>-0.21300000000000097</c:v>
                </c:pt>
                <c:pt idx="258">
                  <c:v>-0.18299999999999983</c:v>
                </c:pt>
                <c:pt idx="259">
                  <c:v>-0.18699999999999939</c:v>
                </c:pt>
                <c:pt idx="260">
                  <c:v>-0.1899999999999995</c:v>
                </c:pt>
                <c:pt idx="261">
                  <c:v>-0.18700000000000117</c:v>
                </c:pt>
                <c:pt idx="262">
                  <c:v>-0.16199999999999903</c:v>
                </c:pt>
                <c:pt idx="263">
                  <c:v>-0.14700000000000024</c:v>
                </c:pt>
                <c:pt idx="264">
                  <c:v>-0.12400000000000055</c:v>
                </c:pt>
                <c:pt idx="265">
                  <c:v>-0.15499999999999936</c:v>
                </c:pt>
                <c:pt idx="266">
                  <c:v>-0.1590000000000007</c:v>
                </c:pt>
                <c:pt idx="267">
                  <c:v>-0.15199999999999925</c:v>
                </c:pt>
                <c:pt idx="268">
                  <c:v>-0.12800000000000011</c:v>
                </c:pt>
                <c:pt idx="269">
                  <c:v>-0.14700000000000024</c:v>
                </c:pt>
                <c:pt idx="270">
                  <c:v>-0.16099999999999959</c:v>
                </c:pt>
                <c:pt idx="271">
                  <c:v>-0.16900000000000048</c:v>
                </c:pt>
                <c:pt idx="272">
                  <c:v>-0.19299999999999962</c:v>
                </c:pt>
                <c:pt idx="273">
                  <c:v>-0.19600000000000062</c:v>
                </c:pt>
                <c:pt idx="274">
                  <c:v>-0.18699999999999939</c:v>
                </c:pt>
                <c:pt idx="275">
                  <c:v>-0.15300000000000047</c:v>
                </c:pt>
                <c:pt idx="276">
                  <c:v>-0.16599999999999948</c:v>
                </c:pt>
                <c:pt idx="277">
                  <c:v>-0.11300000000000043</c:v>
                </c:pt>
                <c:pt idx="278">
                  <c:v>-8.4999999999999964E-2</c:v>
                </c:pt>
                <c:pt idx="279">
                  <c:v>-9.6999999999999531E-2</c:v>
                </c:pt>
                <c:pt idx="280">
                  <c:v>-0.17900000000000027</c:v>
                </c:pt>
                <c:pt idx="281">
                  <c:v>-0.17600000000000016</c:v>
                </c:pt>
                <c:pt idx="282">
                  <c:v>-6.7999999999999616E-2</c:v>
                </c:pt>
                <c:pt idx="283">
                  <c:v>-6.5000000000000391E-2</c:v>
                </c:pt>
                <c:pt idx="284">
                  <c:v>-0.13100000000000023</c:v>
                </c:pt>
                <c:pt idx="285">
                  <c:v>-0.16800000000000015</c:v>
                </c:pt>
                <c:pt idx="286">
                  <c:v>-0.14699999999999935</c:v>
                </c:pt>
                <c:pt idx="287">
                  <c:v>-0.14400000000000013</c:v>
                </c:pt>
                <c:pt idx="288">
                  <c:v>-0.10299999999999976</c:v>
                </c:pt>
                <c:pt idx="289">
                  <c:v>-0.12300000000000022</c:v>
                </c:pt>
                <c:pt idx="290">
                  <c:v>-0.13300000000000001</c:v>
                </c:pt>
                <c:pt idx="291">
                  <c:v>-0.14000000000000057</c:v>
                </c:pt>
                <c:pt idx="292">
                  <c:v>-0.10799999999999965</c:v>
                </c:pt>
                <c:pt idx="293">
                  <c:v>-0.13199999999999967</c:v>
                </c:pt>
                <c:pt idx="294">
                  <c:v>-0.13900000000000023</c:v>
                </c:pt>
                <c:pt idx="295">
                  <c:v>-0.1030000000000002</c:v>
                </c:pt>
                <c:pt idx="296">
                  <c:v>-8.9999999999999858E-2</c:v>
                </c:pt>
                <c:pt idx="297">
                  <c:v>-0.14999999999999991</c:v>
                </c:pt>
                <c:pt idx="298">
                  <c:v>-0.15500000000000025</c:v>
                </c:pt>
                <c:pt idx="299">
                  <c:v>-0.1379999999999999</c:v>
                </c:pt>
                <c:pt idx="300">
                  <c:v>-0.125</c:v>
                </c:pt>
                <c:pt idx="301">
                  <c:v>-0.10599999999999987</c:v>
                </c:pt>
                <c:pt idx="302">
                  <c:v>-0.12999999999999989</c:v>
                </c:pt>
                <c:pt idx="303">
                  <c:v>-0.1080000000000001</c:v>
                </c:pt>
                <c:pt idx="304">
                  <c:v>-8.8999999999999968E-2</c:v>
                </c:pt>
                <c:pt idx="305">
                  <c:v>-0.12800000000000011</c:v>
                </c:pt>
                <c:pt idx="306">
                  <c:v>-0.121</c:v>
                </c:pt>
                <c:pt idx="307">
                  <c:v>-0.14800000000000013</c:v>
                </c:pt>
                <c:pt idx="308">
                  <c:v>-0.11299999999999999</c:v>
                </c:pt>
                <c:pt idx="309">
                  <c:v>-8.3999999999999631E-2</c:v>
                </c:pt>
                <c:pt idx="310">
                  <c:v>-0.11700000000000021</c:v>
                </c:pt>
                <c:pt idx="311">
                  <c:v>-0.12599999999999989</c:v>
                </c:pt>
                <c:pt idx="312">
                  <c:v>-9.7000000000000197E-2</c:v>
                </c:pt>
                <c:pt idx="313">
                  <c:v>-0.10599999999999987</c:v>
                </c:pt>
                <c:pt idx="314">
                  <c:v>-0.11899999999999999</c:v>
                </c:pt>
                <c:pt idx="315">
                  <c:v>-9.000000000000008E-2</c:v>
                </c:pt>
                <c:pt idx="316">
                  <c:v>-8.9999999999999858E-2</c:v>
                </c:pt>
                <c:pt idx="317">
                  <c:v>-5.9000000000000163E-2</c:v>
                </c:pt>
                <c:pt idx="318">
                  <c:v>-6.6999999999999948E-2</c:v>
                </c:pt>
                <c:pt idx="319">
                  <c:v>-4.0000000000000036E-2</c:v>
                </c:pt>
                <c:pt idx="320">
                  <c:v>-2.4000000000000021E-2</c:v>
                </c:pt>
                <c:pt idx="321">
                  <c:v>-2.4000000000000021E-2</c:v>
                </c:pt>
                <c:pt idx="322">
                  <c:v>-1.4000000000000012E-2</c:v>
                </c:pt>
                <c:pt idx="323">
                  <c:v>-2.2999999999999909E-2</c:v>
                </c:pt>
                <c:pt idx="324">
                  <c:v>-1.0999999999999899E-2</c:v>
                </c:pt>
                <c:pt idx="325">
                  <c:v>6.9999999999998952E-3</c:v>
                </c:pt>
                <c:pt idx="326">
                  <c:v>-1.8999999999999906E-2</c:v>
                </c:pt>
                <c:pt idx="327">
                  <c:v>-1.1000000000000121E-2</c:v>
                </c:pt>
                <c:pt idx="328">
                  <c:v>-2.0999999999999908E-2</c:v>
                </c:pt>
                <c:pt idx="329">
                  <c:v>-1.4000000000000012E-2</c:v>
                </c:pt>
                <c:pt idx="330">
                  <c:v>-1.6000000000000014E-2</c:v>
                </c:pt>
                <c:pt idx="331">
                  <c:v>-9.000000000000119E-3</c:v>
                </c:pt>
                <c:pt idx="332">
                  <c:v>4.0000000000000036E-3</c:v>
                </c:pt>
                <c:pt idx="333">
                  <c:v>-2.9999999999998916E-3</c:v>
                </c:pt>
                <c:pt idx="334">
                  <c:v>1.0999999999999899E-2</c:v>
                </c:pt>
                <c:pt idx="335">
                  <c:v>1.0000000000001119E-3</c:v>
                </c:pt>
                <c:pt idx="336">
                  <c:v>2.9999999999998916E-3</c:v>
                </c:pt>
                <c:pt idx="337">
                  <c:v>1.2000000000000011E-2</c:v>
                </c:pt>
                <c:pt idx="338">
                  <c:v>-9.9999999999988987E-4</c:v>
                </c:pt>
                <c:pt idx="339">
                  <c:v>8.0000000000000071E-3</c:v>
                </c:pt>
                <c:pt idx="340">
                  <c:v>1.2999999999999901E-2</c:v>
                </c:pt>
                <c:pt idx="341">
                  <c:v>1.0000000000000009E-2</c:v>
                </c:pt>
                <c:pt idx="342">
                  <c:v>2.5000000000000133E-2</c:v>
                </c:pt>
                <c:pt idx="343">
                  <c:v>1.4999999999999902E-2</c:v>
                </c:pt>
                <c:pt idx="344">
                  <c:v>1.0999999999999899E-2</c:v>
                </c:pt>
                <c:pt idx="345">
                  <c:v>2.0000000000000018E-2</c:v>
                </c:pt>
                <c:pt idx="346">
                  <c:v>9.000000000000119E-3</c:v>
                </c:pt>
                <c:pt idx="347">
                  <c:v>-3.0000000000001137E-3</c:v>
                </c:pt>
                <c:pt idx="348">
                  <c:v>-2.0000000000000018E-3</c:v>
                </c:pt>
                <c:pt idx="349">
                  <c:v>0</c:v>
                </c:pt>
                <c:pt idx="350">
                  <c:v>-8.0000000000000071E-3</c:v>
                </c:pt>
                <c:pt idx="351">
                  <c:v>3.0000000000001137E-3</c:v>
                </c:pt>
                <c:pt idx="352">
                  <c:v>-2.0000000000000018E-3</c:v>
                </c:pt>
                <c:pt idx="353">
                  <c:v>6.9999999999998952E-3</c:v>
                </c:pt>
                <c:pt idx="354">
                  <c:v>-4.9999999999998934E-3</c:v>
                </c:pt>
                <c:pt idx="355">
                  <c:v>2.0000000000000018E-3</c:v>
                </c:pt>
                <c:pt idx="356">
                  <c:v>-9.000000000000119E-3</c:v>
                </c:pt>
                <c:pt idx="357">
                  <c:v>-6.0000000000000053E-3</c:v>
                </c:pt>
                <c:pt idx="358">
                  <c:v>-1.7999999999999794E-2</c:v>
                </c:pt>
                <c:pt idx="359">
                  <c:v>-1.2000000000000011E-2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51F1-478B-AC58-D2CE49CB1FC9}"/>
            </c:ext>
          </c:extLst>
        </c:ser>
        <c:ser>
          <c:idx val="4"/>
          <c:order val="5"/>
          <c:tx>
            <c:v>7500 RPM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pressure'!$D$3:$D$362</c:f>
              <c:numCache>
                <c:formatCode>General</c:formatCode>
                <c:ptCount val="360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</c:numCache>
            </c:numRef>
          </c:xVal>
          <c:yVal>
            <c:numRef>
              <c:f>'Full load - Cylinder pressure'!$AO$3:$AO$362</c:f>
              <c:numCache>
                <c:formatCode>General</c:formatCode>
                <c:ptCount val="360"/>
                <c:pt idx="1">
                  <c:v>-4.0000000000000036E-3</c:v>
                </c:pt>
                <c:pt idx="2">
                  <c:v>-8.999999999999897E-3</c:v>
                </c:pt>
                <c:pt idx="3">
                  <c:v>2.9999999999998916E-3</c:v>
                </c:pt>
                <c:pt idx="4">
                  <c:v>-1.0000000000000009E-2</c:v>
                </c:pt>
                <c:pt idx="5">
                  <c:v>-6.0000000000000053E-3</c:v>
                </c:pt>
                <c:pt idx="6">
                  <c:v>-2.9999999999998916E-3</c:v>
                </c:pt>
                <c:pt idx="7">
                  <c:v>-4.0000000000000036E-3</c:v>
                </c:pt>
                <c:pt idx="8">
                  <c:v>2.9999999999998916E-3</c:v>
                </c:pt>
                <c:pt idx="9">
                  <c:v>-8.0000000000000071E-3</c:v>
                </c:pt>
                <c:pt idx="10">
                  <c:v>-8.999999999999897E-3</c:v>
                </c:pt>
                <c:pt idx="11">
                  <c:v>-5.0000000000001155E-3</c:v>
                </c:pt>
                <c:pt idx="12">
                  <c:v>-6.0000000000000053E-3</c:v>
                </c:pt>
                <c:pt idx="13">
                  <c:v>-4.9999999999998934E-3</c:v>
                </c:pt>
                <c:pt idx="14">
                  <c:v>-7.0000000000001172E-3</c:v>
                </c:pt>
                <c:pt idx="15">
                  <c:v>-6.0000000000000053E-3</c:v>
                </c:pt>
                <c:pt idx="16">
                  <c:v>8.0000000000000071E-3</c:v>
                </c:pt>
                <c:pt idx="17">
                  <c:v>-2.0000000000000018E-3</c:v>
                </c:pt>
                <c:pt idx="18">
                  <c:v>-9.9999999999988987E-4</c:v>
                </c:pt>
                <c:pt idx="19">
                  <c:v>4.9999999999998934E-3</c:v>
                </c:pt>
                <c:pt idx="20">
                  <c:v>1.2000000000000011E-2</c:v>
                </c:pt>
                <c:pt idx="21">
                  <c:v>9.000000000000119E-3</c:v>
                </c:pt>
                <c:pt idx="22">
                  <c:v>-5.0000000000001155E-3</c:v>
                </c:pt>
                <c:pt idx="23">
                  <c:v>1.0000000000001119E-3</c:v>
                </c:pt>
                <c:pt idx="24">
                  <c:v>2.0000000000000018E-3</c:v>
                </c:pt>
                <c:pt idx="25">
                  <c:v>2.0000000000000018E-3</c:v>
                </c:pt>
                <c:pt idx="26">
                  <c:v>9.9999999999988987E-4</c:v>
                </c:pt>
                <c:pt idx="27">
                  <c:v>-2.0000000000000018E-3</c:v>
                </c:pt>
                <c:pt idx="28">
                  <c:v>-8.0000000000000071E-3</c:v>
                </c:pt>
                <c:pt idx="29">
                  <c:v>-2.0999999999999908E-2</c:v>
                </c:pt>
                <c:pt idx="30">
                  <c:v>2.0000000000000018E-3</c:v>
                </c:pt>
                <c:pt idx="31">
                  <c:v>-1.8000000000000016E-2</c:v>
                </c:pt>
                <c:pt idx="32">
                  <c:v>-1.7000000000000126E-2</c:v>
                </c:pt>
                <c:pt idx="33">
                  <c:v>-9.9999999999988987E-4</c:v>
                </c:pt>
                <c:pt idx="34">
                  <c:v>-4.0000000000000036E-3</c:v>
                </c:pt>
                <c:pt idx="35">
                  <c:v>-1.0000000000000009E-2</c:v>
                </c:pt>
                <c:pt idx="36">
                  <c:v>-7.0000000000000062E-3</c:v>
                </c:pt>
                <c:pt idx="37">
                  <c:v>-2.0000000000000018E-3</c:v>
                </c:pt>
                <c:pt idx="38">
                  <c:v>-1.0000000000000009E-2</c:v>
                </c:pt>
                <c:pt idx="39">
                  <c:v>-1.3000000000000012E-2</c:v>
                </c:pt>
                <c:pt idx="40">
                  <c:v>-5.0000000000000044E-3</c:v>
                </c:pt>
                <c:pt idx="41">
                  <c:v>-1.2000000000000011E-2</c:v>
                </c:pt>
                <c:pt idx="42">
                  <c:v>-1.5999999999999903E-2</c:v>
                </c:pt>
                <c:pt idx="43">
                  <c:v>-3.0000000000000027E-3</c:v>
                </c:pt>
                <c:pt idx="44">
                  <c:v>-2.0000000000000018E-3</c:v>
                </c:pt>
                <c:pt idx="45">
                  <c:v>-1.9000000000000017E-2</c:v>
                </c:pt>
                <c:pt idx="46">
                  <c:v>-1.2000000000000011E-2</c:v>
                </c:pt>
                <c:pt idx="47">
                  <c:v>2.0000000000000018E-3</c:v>
                </c:pt>
                <c:pt idx="48">
                  <c:v>-1.0000000000000009E-2</c:v>
                </c:pt>
                <c:pt idx="49">
                  <c:v>-2.1000000000000019E-2</c:v>
                </c:pt>
                <c:pt idx="50">
                  <c:v>-4.0000000000000036E-3</c:v>
                </c:pt>
                <c:pt idx="51">
                  <c:v>-1.100000000000001E-2</c:v>
                </c:pt>
                <c:pt idx="52">
                  <c:v>-5.0000000000000044E-3</c:v>
                </c:pt>
                <c:pt idx="53">
                  <c:v>6.0000000000000053E-3</c:v>
                </c:pt>
                <c:pt idx="54">
                  <c:v>6.0000000000000053E-3</c:v>
                </c:pt>
                <c:pt idx="55">
                  <c:v>-4.0000000000000036E-3</c:v>
                </c:pt>
                <c:pt idx="56">
                  <c:v>0</c:v>
                </c:pt>
                <c:pt idx="57">
                  <c:v>5.4000000000000048E-2</c:v>
                </c:pt>
                <c:pt idx="58">
                  <c:v>0.1389999999999999</c:v>
                </c:pt>
                <c:pt idx="59">
                  <c:v>0.125</c:v>
                </c:pt>
                <c:pt idx="60">
                  <c:v>6.0000000000000053E-3</c:v>
                </c:pt>
                <c:pt idx="61">
                  <c:v>-1.2999999999999901E-2</c:v>
                </c:pt>
                <c:pt idx="62">
                  <c:v>0.10599999999999987</c:v>
                </c:pt>
                <c:pt idx="63">
                  <c:v>-6.3999999999999835E-2</c:v>
                </c:pt>
                <c:pt idx="64">
                  <c:v>-7.6999999999999957E-2</c:v>
                </c:pt>
                <c:pt idx="65">
                  <c:v>3.7999999999999812E-2</c:v>
                </c:pt>
                <c:pt idx="66">
                  <c:v>0.10499999999999998</c:v>
                </c:pt>
                <c:pt idx="67">
                  <c:v>9.2000000000000082E-2</c:v>
                </c:pt>
                <c:pt idx="68">
                  <c:v>1.0000000000001119E-3</c:v>
                </c:pt>
                <c:pt idx="69">
                  <c:v>1.4999999999999902E-2</c:v>
                </c:pt>
                <c:pt idx="70">
                  <c:v>1.6999999999999904E-2</c:v>
                </c:pt>
                <c:pt idx="71">
                  <c:v>4.5000000000000151E-2</c:v>
                </c:pt>
                <c:pt idx="72">
                  <c:v>6.7999999999999838E-2</c:v>
                </c:pt>
                <c:pt idx="73">
                  <c:v>6.7000000000000171E-2</c:v>
                </c:pt>
                <c:pt idx="74">
                  <c:v>-9.6000000000000085E-2</c:v>
                </c:pt>
                <c:pt idx="75">
                  <c:v>0.17399999999999993</c:v>
                </c:pt>
                <c:pt idx="76">
                  <c:v>0.20300000000000007</c:v>
                </c:pt>
                <c:pt idx="77">
                  <c:v>-7.4999999999999956E-2</c:v>
                </c:pt>
                <c:pt idx="78">
                  <c:v>-6.800000000000006E-2</c:v>
                </c:pt>
                <c:pt idx="79">
                  <c:v>3.0000000000001137E-3</c:v>
                </c:pt>
                <c:pt idx="80">
                  <c:v>4.7999999999999821E-2</c:v>
                </c:pt>
                <c:pt idx="81">
                  <c:v>-1.2999999999999901E-2</c:v>
                </c:pt>
                <c:pt idx="82">
                  <c:v>-1.2999999999999901E-2</c:v>
                </c:pt>
                <c:pt idx="83">
                  <c:v>-3.0000000000001137E-3</c:v>
                </c:pt>
                <c:pt idx="84">
                  <c:v>0.1080000000000001</c:v>
                </c:pt>
                <c:pt idx="85">
                  <c:v>0.15100000000000002</c:v>
                </c:pt>
                <c:pt idx="86">
                  <c:v>0</c:v>
                </c:pt>
                <c:pt idx="87">
                  <c:v>8.0999999999999739E-2</c:v>
                </c:pt>
                <c:pt idx="88">
                  <c:v>1.000000000000334E-3</c:v>
                </c:pt>
                <c:pt idx="89">
                  <c:v>4.9999999999998934E-3</c:v>
                </c:pt>
                <c:pt idx="90">
                  <c:v>-4.0999999999999925E-2</c:v>
                </c:pt>
                <c:pt idx="91">
                  <c:v>-7.5000000000000178E-2</c:v>
                </c:pt>
                <c:pt idx="92">
                  <c:v>1.8000000000000016E-2</c:v>
                </c:pt>
                <c:pt idx="93">
                  <c:v>6.2000000000000055E-2</c:v>
                </c:pt>
                <c:pt idx="94">
                  <c:v>7.3999999999999844E-2</c:v>
                </c:pt>
                <c:pt idx="95">
                  <c:v>0.20100000000000007</c:v>
                </c:pt>
                <c:pt idx="96">
                  <c:v>-4.4999999999999929E-2</c:v>
                </c:pt>
                <c:pt idx="97">
                  <c:v>7.6000000000000068E-2</c:v>
                </c:pt>
                <c:pt idx="98">
                  <c:v>7.0000000000001172E-3</c:v>
                </c:pt>
                <c:pt idx="99">
                  <c:v>5.8999999999999719E-2</c:v>
                </c:pt>
                <c:pt idx="100">
                  <c:v>1.2000000000000011E-2</c:v>
                </c:pt>
                <c:pt idx="101">
                  <c:v>9.6000000000000085E-2</c:v>
                </c:pt>
                <c:pt idx="102">
                  <c:v>2.5999999999999801E-2</c:v>
                </c:pt>
                <c:pt idx="103">
                  <c:v>-7.5999999999999623E-2</c:v>
                </c:pt>
                <c:pt idx="104">
                  <c:v>0.10199999999999987</c:v>
                </c:pt>
                <c:pt idx="105">
                  <c:v>6.0999999999999943E-2</c:v>
                </c:pt>
                <c:pt idx="106">
                  <c:v>0.21499999999999986</c:v>
                </c:pt>
                <c:pt idx="107">
                  <c:v>6.800000000000006E-2</c:v>
                </c:pt>
                <c:pt idx="108">
                  <c:v>6.3000000000000167E-2</c:v>
                </c:pt>
                <c:pt idx="109">
                  <c:v>0.10099999999999998</c:v>
                </c:pt>
                <c:pt idx="110">
                  <c:v>-0.12199999999999989</c:v>
                </c:pt>
                <c:pt idx="111">
                  <c:v>-6.0000000000002274E-3</c:v>
                </c:pt>
                <c:pt idx="112">
                  <c:v>0.10899999999999999</c:v>
                </c:pt>
                <c:pt idx="113">
                  <c:v>0.22500000000000009</c:v>
                </c:pt>
                <c:pt idx="114">
                  <c:v>0.254</c:v>
                </c:pt>
                <c:pt idx="115">
                  <c:v>5.600000000000005E-2</c:v>
                </c:pt>
                <c:pt idx="116">
                  <c:v>-2.4000000000000021E-2</c:v>
                </c:pt>
                <c:pt idx="117">
                  <c:v>-2.4999999999999911E-2</c:v>
                </c:pt>
                <c:pt idx="118">
                  <c:v>1.499999999999968E-2</c:v>
                </c:pt>
                <c:pt idx="119">
                  <c:v>0.27700000000000014</c:v>
                </c:pt>
                <c:pt idx="120">
                  <c:v>0.30200000000000005</c:v>
                </c:pt>
                <c:pt idx="121">
                  <c:v>7.2000000000000064E-2</c:v>
                </c:pt>
                <c:pt idx="122">
                  <c:v>-2.5999999999999801E-2</c:v>
                </c:pt>
                <c:pt idx="123">
                  <c:v>0.125</c:v>
                </c:pt>
                <c:pt idx="124">
                  <c:v>0.19799999999999951</c:v>
                </c:pt>
                <c:pt idx="125">
                  <c:v>5.7999999999999829E-2</c:v>
                </c:pt>
                <c:pt idx="126">
                  <c:v>6.0999999999999943E-2</c:v>
                </c:pt>
                <c:pt idx="127">
                  <c:v>0.20900000000000052</c:v>
                </c:pt>
                <c:pt idx="128">
                  <c:v>0.32200000000000006</c:v>
                </c:pt>
                <c:pt idx="129">
                  <c:v>0.30799999999999983</c:v>
                </c:pt>
                <c:pt idx="130">
                  <c:v>1.7999999999999794E-2</c:v>
                </c:pt>
                <c:pt idx="131">
                  <c:v>-7.099999999999973E-2</c:v>
                </c:pt>
                <c:pt idx="132">
                  <c:v>4.6000000000000263E-2</c:v>
                </c:pt>
                <c:pt idx="133">
                  <c:v>0.45500000000000007</c:v>
                </c:pt>
                <c:pt idx="134">
                  <c:v>0.79899999999999949</c:v>
                </c:pt>
                <c:pt idx="135">
                  <c:v>-0.30600000000000005</c:v>
                </c:pt>
                <c:pt idx="136">
                  <c:v>-0.1120000000000001</c:v>
                </c:pt>
                <c:pt idx="137">
                  <c:v>0.56200000000000028</c:v>
                </c:pt>
                <c:pt idx="138">
                  <c:v>0.41800000000000015</c:v>
                </c:pt>
                <c:pt idx="139">
                  <c:v>9.7999999999999865E-2</c:v>
                </c:pt>
                <c:pt idx="140">
                  <c:v>0.26199999999999957</c:v>
                </c:pt>
                <c:pt idx="141">
                  <c:v>0.62200000000000077</c:v>
                </c:pt>
                <c:pt idx="142">
                  <c:v>-4.8000000000000043E-2</c:v>
                </c:pt>
                <c:pt idx="143">
                  <c:v>0.28999999999999915</c:v>
                </c:pt>
                <c:pt idx="144">
                  <c:v>0.19300000000000139</c:v>
                </c:pt>
                <c:pt idx="145">
                  <c:v>0.69799999999999862</c:v>
                </c:pt>
                <c:pt idx="146">
                  <c:v>0.29499999999999993</c:v>
                </c:pt>
                <c:pt idx="147">
                  <c:v>0.46199999999999974</c:v>
                </c:pt>
                <c:pt idx="148">
                  <c:v>0.22600000000000087</c:v>
                </c:pt>
                <c:pt idx="149">
                  <c:v>0.22700000000000031</c:v>
                </c:pt>
                <c:pt idx="150">
                  <c:v>0.73300000000000054</c:v>
                </c:pt>
                <c:pt idx="151">
                  <c:v>0.76799999999999891</c:v>
                </c:pt>
                <c:pt idx="152">
                  <c:v>-2.8000000000000469E-2</c:v>
                </c:pt>
                <c:pt idx="153">
                  <c:v>0.16999999999999993</c:v>
                </c:pt>
                <c:pt idx="154">
                  <c:v>1.1750000000000007</c:v>
                </c:pt>
                <c:pt idx="155">
                  <c:v>-8.3000000000000185E-2</c:v>
                </c:pt>
                <c:pt idx="156">
                  <c:v>0.90700000000000003</c:v>
                </c:pt>
                <c:pt idx="157">
                  <c:v>0.75099999999999945</c:v>
                </c:pt>
                <c:pt idx="158">
                  <c:v>0.28800000000000026</c:v>
                </c:pt>
                <c:pt idx="159">
                  <c:v>0.72000000000000064</c:v>
                </c:pt>
                <c:pt idx="160">
                  <c:v>0.30799999999999983</c:v>
                </c:pt>
                <c:pt idx="161">
                  <c:v>0.71099999999999852</c:v>
                </c:pt>
                <c:pt idx="162">
                  <c:v>0.84700000000000131</c:v>
                </c:pt>
                <c:pt idx="163">
                  <c:v>0.33200000000000074</c:v>
                </c:pt>
                <c:pt idx="164">
                  <c:v>0.78599999999999781</c:v>
                </c:pt>
                <c:pt idx="165">
                  <c:v>0.55900000000000105</c:v>
                </c:pt>
                <c:pt idx="166">
                  <c:v>0.93400000000000105</c:v>
                </c:pt>
                <c:pt idx="167">
                  <c:v>0.43199999999999861</c:v>
                </c:pt>
                <c:pt idx="168">
                  <c:v>0.40600000000000236</c:v>
                </c:pt>
                <c:pt idx="169">
                  <c:v>0.55499999999999972</c:v>
                </c:pt>
                <c:pt idx="170">
                  <c:v>0.70799999999999841</c:v>
                </c:pt>
                <c:pt idx="171">
                  <c:v>0.15300000000000225</c:v>
                </c:pt>
                <c:pt idx="172">
                  <c:v>0.6839999999999975</c:v>
                </c:pt>
                <c:pt idx="173">
                  <c:v>0.57600000000000051</c:v>
                </c:pt>
                <c:pt idx="174">
                  <c:v>0.32600000000000051</c:v>
                </c:pt>
                <c:pt idx="175">
                  <c:v>0.29299999999999926</c:v>
                </c:pt>
                <c:pt idx="176">
                  <c:v>0.15899999999999892</c:v>
                </c:pt>
                <c:pt idx="177">
                  <c:v>0.35200000000000031</c:v>
                </c:pt>
                <c:pt idx="178">
                  <c:v>0.28400000000000247</c:v>
                </c:pt>
                <c:pt idx="179">
                  <c:v>0.4740000000000002</c:v>
                </c:pt>
                <c:pt idx="180">
                  <c:v>1.0259999999999998</c:v>
                </c:pt>
                <c:pt idx="181">
                  <c:v>0.58299999999999841</c:v>
                </c:pt>
                <c:pt idx="182">
                  <c:v>1.3279999999999994</c:v>
                </c:pt>
                <c:pt idx="183">
                  <c:v>0.91700000000000159</c:v>
                </c:pt>
                <c:pt idx="184">
                  <c:v>2.2100000000000009</c:v>
                </c:pt>
                <c:pt idx="185">
                  <c:v>1.5650000000000013</c:v>
                </c:pt>
                <c:pt idx="186">
                  <c:v>2.7199999999999989</c:v>
                </c:pt>
                <c:pt idx="187">
                  <c:v>3.5049999999999955</c:v>
                </c:pt>
                <c:pt idx="188">
                  <c:v>2.5640000000000001</c:v>
                </c:pt>
                <c:pt idx="189">
                  <c:v>2.3510000000000062</c:v>
                </c:pt>
                <c:pt idx="190">
                  <c:v>2.9209999999999994</c:v>
                </c:pt>
                <c:pt idx="191">
                  <c:v>2.1599999999999966</c:v>
                </c:pt>
                <c:pt idx="192">
                  <c:v>1.8179999999999978</c:v>
                </c:pt>
                <c:pt idx="193">
                  <c:v>1.490000000000002</c:v>
                </c:pt>
                <c:pt idx="194">
                  <c:v>1.1980000000000004</c:v>
                </c:pt>
                <c:pt idx="195">
                  <c:v>1.1490000000000009</c:v>
                </c:pt>
                <c:pt idx="196">
                  <c:v>0.51899999999999835</c:v>
                </c:pt>
                <c:pt idx="197">
                  <c:v>0.22800000000000153</c:v>
                </c:pt>
                <c:pt idx="198">
                  <c:v>-0.52700000000000102</c:v>
                </c:pt>
                <c:pt idx="199">
                  <c:v>-0.24000000000000199</c:v>
                </c:pt>
                <c:pt idx="200">
                  <c:v>-0.36899999999999977</c:v>
                </c:pt>
                <c:pt idx="201">
                  <c:v>-0.78699999999999903</c:v>
                </c:pt>
                <c:pt idx="202">
                  <c:v>-0.77899999999999636</c:v>
                </c:pt>
                <c:pt idx="203">
                  <c:v>-1.1730000000000018</c:v>
                </c:pt>
                <c:pt idx="204">
                  <c:v>-1.0549999999999997</c:v>
                </c:pt>
                <c:pt idx="205">
                  <c:v>-1.2620000000000005</c:v>
                </c:pt>
                <c:pt idx="206">
                  <c:v>-1.4939999999999998</c:v>
                </c:pt>
                <c:pt idx="207">
                  <c:v>-1.6020000000000039</c:v>
                </c:pt>
                <c:pt idx="208">
                  <c:v>-1.2449999999999974</c:v>
                </c:pt>
                <c:pt idx="209">
                  <c:v>-1.3140000000000001</c:v>
                </c:pt>
                <c:pt idx="210">
                  <c:v>-1.6289999999999978</c:v>
                </c:pt>
                <c:pt idx="211">
                  <c:v>-1.5769999999999982</c:v>
                </c:pt>
                <c:pt idx="212">
                  <c:v>-1.2540000000000049</c:v>
                </c:pt>
                <c:pt idx="213">
                  <c:v>-1.2920000000000016</c:v>
                </c:pt>
                <c:pt idx="214">
                  <c:v>-1.2149999999999963</c:v>
                </c:pt>
                <c:pt idx="215">
                  <c:v>-1.1540000000000035</c:v>
                </c:pt>
                <c:pt idx="216">
                  <c:v>-1.242999999999995</c:v>
                </c:pt>
                <c:pt idx="217">
                  <c:v>-1.240000000000002</c:v>
                </c:pt>
                <c:pt idx="218">
                  <c:v>-1.1169999999999973</c:v>
                </c:pt>
                <c:pt idx="219">
                  <c:v>-0.87900000000000134</c:v>
                </c:pt>
                <c:pt idx="220">
                  <c:v>-1.1280000000000001</c:v>
                </c:pt>
                <c:pt idx="221">
                  <c:v>-1.1590000000000025</c:v>
                </c:pt>
                <c:pt idx="222">
                  <c:v>-1.0949999999999989</c:v>
                </c:pt>
                <c:pt idx="223">
                  <c:v>-0.89699999999999847</c:v>
                </c:pt>
                <c:pt idx="224">
                  <c:v>-0.88800000000000168</c:v>
                </c:pt>
                <c:pt idx="225">
                  <c:v>-0.96499999999999986</c:v>
                </c:pt>
                <c:pt idx="226">
                  <c:v>-0.94599999999999795</c:v>
                </c:pt>
                <c:pt idx="227">
                  <c:v>-0.77200000000000202</c:v>
                </c:pt>
                <c:pt idx="228">
                  <c:v>-0.76599999999999824</c:v>
                </c:pt>
                <c:pt idx="229">
                  <c:v>-0.75</c:v>
                </c:pt>
                <c:pt idx="230">
                  <c:v>-0.68299999999999983</c:v>
                </c:pt>
                <c:pt idx="231">
                  <c:v>-0.75400000000000134</c:v>
                </c:pt>
                <c:pt idx="232">
                  <c:v>-0.68100000000000094</c:v>
                </c:pt>
                <c:pt idx="233">
                  <c:v>-0.53000000000000114</c:v>
                </c:pt>
                <c:pt idx="234">
                  <c:v>-0.56999999999999673</c:v>
                </c:pt>
                <c:pt idx="235">
                  <c:v>-0.59700000000000131</c:v>
                </c:pt>
                <c:pt idx="236">
                  <c:v>-0.56800000000000139</c:v>
                </c:pt>
                <c:pt idx="237">
                  <c:v>-0.56400000000000006</c:v>
                </c:pt>
                <c:pt idx="238">
                  <c:v>-0.46399999999999864</c:v>
                </c:pt>
                <c:pt idx="239">
                  <c:v>-0.51099999999999923</c:v>
                </c:pt>
                <c:pt idx="240">
                  <c:v>-0.39700000000000202</c:v>
                </c:pt>
                <c:pt idx="241">
                  <c:v>-0.46899999999999942</c:v>
                </c:pt>
                <c:pt idx="242">
                  <c:v>-0.47100000000000009</c:v>
                </c:pt>
                <c:pt idx="243">
                  <c:v>-0.4139999999999997</c:v>
                </c:pt>
                <c:pt idx="244">
                  <c:v>-0.37100000000000044</c:v>
                </c:pt>
                <c:pt idx="245">
                  <c:v>-0.34399999999999942</c:v>
                </c:pt>
                <c:pt idx="246">
                  <c:v>-0.34999999999999964</c:v>
                </c:pt>
                <c:pt idx="247">
                  <c:v>-0.35299999999999976</c:v>
                </c:pt>
                <c:pt idx="248">
                  <c:v>-0.33100000000000129</c:v>
                </c:pt>
                <c:pt idx="249">
                  <c:v>-0.32199999999999918</c:v>
                </c:pt>
                <c:pt idx="250">
                  <c:v>-0.29899999999999949</c:v>
                </c:pt>
                <c:pt idx="251">
                  <c:v>-0.22900000000000098</c:v>
                </c:pt>
                <c:pt idx="252">
                  <c:v>-0.29299999999999926</c:v>
                </c:pt>
                <c:pt idx="253">
                  <c:v>-0.27400000000000091</c:v>
                </c:pt>
                <c:pt idx="254">
                  <c:v>-0.29699999999999882</c:v>
                </c:pt>
                <c:pt idx="255">
                  <c:v>-0.24800000000000111</c:v>
                </c:pt>
                <c:pt idx="256">
                  <c:v>-0.21799999999999997</c:v>
                </c:pt>
                <c:pt idx="257">
                  <c:v>-0.23399999999999999</c:v>
                </c:pt>
                <c:pt idx="258">
                  <c:v>-0.24499999999999922</c:v>
                </c:pt>
                <c:pt idx="259">
                  <c:v>-0.2240000000000002</c:v>
                </c:pt>
                <c:pt idx="260">
                  <c:v>-0.22799999999999976</c:v>
                </c:pt>
                <c:pt idx="261">
                  <c:v>-0.18100000000000094</c:v>
                </c:pt>
                <c:pt idx="262">
                  <c:v>-0.17999999999999972</c:v>
                </c:pt>
                <c:pt idx="263">
                  <c:v>-0.18399999999999928</c:v>
                </c:pt>
                <c:pt idx="264">
                  <c:v>-0.19100000000000072</c:v>
                </c:pt>
                <c:pt idx="265">
                  <c:v>-0.18699999999999939</c:v>
                </c:pt>
                <c:pt idx="266">
                  <c:v>-0.17500000000000071</c:v>
                </c:pt>
                <c:pt idx="267">
                  <c:v>-0.15299999999999869</c:v>
                </c:pt>
                <c:pt idx="268">
                  <c:v>-0.1590000000000007</c:v>
                </c:pt>
                <c:pt idx="269">
                  <c:v>-0.14900000000000091</c:v>
                </c:pt>
                <c:pt idx="270">
                  <c:v>-0.15299999999999869</c:v>
                </c:pt>
                <c:pt idx="271">
                  <c:v>-0.19400000000000084</c:v>
                </c:pt>
                <c:pt idx="272">
                  <c:v>-0.21099999999999941</c:v>
                </c:pt>
                <c:pt idx="273">
                  <c:v>-0.19899999999999984</c:v>
                </c:pt>
                <c:pt idx="274">
                  <c:v>-0.20300000000000029</c:v>
                </c:pt>
                <c:pt idx="275">
                  <c:v>-0.19899999999999984</c:v>
                </c:pt>
                <c:pt idx="276">
                  <c:v>-0.22500000000000053</c:v>
                </c:pt>
                <c:pt idx="277">
                  <c:v>-0.19099999999999984</c:v>
                </c:pt>
                <c:pt idx="278">
                  <c:v>-0.18900000000000006</c:v>
                </c:pt>
                <c:pt idx="279">
                  <c:v>-0.18499999999999961</c:v>
                </c:pt>
                <c:pt idx="280">
                  <c:v>-0.18800000000000061</c:v>
                </c:pt>
                <c:pt idx="281">
                  <c:v>-0.16899999999999959</c:v>
                </c:pt>
                <c:pt idx="282">
                  <c:v>-0.17499999999999982</c:v>
                </c:pt>
                <c:pt idx="283">
                  <c:v>-0.17799999999999994</c:v>
                </c:pt>
                <c:pt idx="284">
                  <c:v>-0.17400000000000038</c:v>
                </c:pt>
                <c:pt idx="285">
                  <c:v>-0.19500000000000028</c:v>
                </c:pt>
                <c:pt idx="286">
                  <c:v>-0.18900000000000006</c:v>
                </c:pt>
                <c:pt idx="287">
                  <c:v>-0.17499999999999982</c:v>
                </c:pt>
                <c:pt idx="288">
                  <c:v>-0.1769999999999996</c:v>
                </c:pt>
                <c:pt idx="289">
                  <c:v>-0.17900000000000027</c:v>
                </c:pt>
                <c:pt idx="290">
                  <c:v>-0.17999999999999972</c:v>
                </c:pt>
                <c:pt idx="291">
                  <c:v>-0.1850000000000005</c:v>
                </c:pt>
                <c:pt idx="292">
                  <c:v>-0.16499999999999959</c:v>
                </c:pt>
                <c:pt idx="293">
                  <c:v>-0.18500000000000005</c:v>
                </c:pt>
                <c:pt idx="294">
                  <c:v>-0.16800000000000015</c:v>
                </c:pt>
                <c:pt idx="295">
                  <c:v>-0.129</c:v>
                </c:pt>
                <c:pt idx="296">
                  <c:v>-0.13999999999999968</c:v>
                </c:pt>
                <c:pt idx="297">
                  <c:v>-0.13800000000000034</c:v>
                </c:pt>
                <c:pt idx="298">
                  <c:v>-0.125</c:v>
                </c:pt>
                <c:pt idx="299">
                  <c:v>-0.12399999999999967</c:v>
                </c:pt>
                <c:pt idx="300">
                  <c:v>-0.13900000000000023</c:v>
                </c:pt>
                <c:pt idx="301">
                  <c:v>-0.11799999999999988</c:v>
                </c:pt>
                <c:pt idx="302">
                  <c:v>-9.9000000000000199E-2</c:v>
                </c:pt>
                <c:pt idx="303">
                  <c:v>-0.11999999999999966</c:v>
                </c:pt>
                <c:pt idx="304">
                  <c:v>-0.129</c:v>
                </c:pt>
                <c:pt idx="305">
                  <c:v>-0.1080000000000001</c:v>
                </c:pt>
                <c:pt idx="306">
                  <c:v>-0.12000000000000011</c:v>
                </c:pt>
                <c:pt idx="307">
                  <c:v>-0.11399999999999988</c:v>
                </c:pt>
                <c:pt idx="308">
                  <c:v>-0.13800000000000012</c:v>
                </c:pt>
                <c:pt idx="309">
                  <c:v>-0.10899999999999999</c:v>
                </c:pt>
                <c:pt idx="310">
                  <c:v>-0.10400000000000009</c:v>
                </c:pt>
                <c:pt idx="311">
                  <c:v>-9.2999999999999972E-2</c:v>
                </c:pt>
                <c:pt idx="312">
                  <c:v>-9.3999999999999861E-2</c:v>
                </c:pt>
                <c:pt idx="313">
                  <c:v>-7.2000000000000064E-2</c:v>
                </c:pt>
                <c:pt idx="314">
                  <c:v>-5.2000000000000046E-2</c:v>
                </c:pt>
                <c:pt idx="315">
                  <c:v>-6.0999999999999943E-2</c:v>
                </c:pt>
                <c:pt idx="316">
                  <c:v>-4.0000000000000036E-2</c:v>
                </c:pt>
                <c:pt idx="317">
                  <c:v>-4.4999999999999929E-2</c:v>
                </c:pt>
                <c:pt idx="318">
                  <c:v>-3.9000000000000146E-2</c:v>
                </c:pt>
                <c:pt idx="319">
                  <c:v>-2.0000000000000018E-2</c:v>
                </c:pt>
                <c:pt idx="320">
                  <c:v>-1.9999999999999796E-2</c:v>
                </c:pt>
                <c:pt idx="321">
                  <c:v>-2.200000000000002E-2</c:v>
                </c:pt>
                <c:pt idx="322">
                  <c:v>-2.6000000000000023E-2</c:v>
                </c:pt>
                <c:pt idx="323">
                  <c:v>1.0000000000000009E-2</c:v>
                </c:pt>
                <c:pt idx="324">
                  <c:v>-1.0000000000000009E-2</c:v>
                </c:pt>
                <c:pt idx="325">
                  <c:v>-1.8000000000000016E-2</c:v>
                </c:pt>
                <c:pt idx="326">
                  <c:v>-3.0000000000001137E-3</c:v>
                </c:pt>
                <c:pt idx="327">
                  <c:v>-2.2999999999999909E-2</c:v>
                </c:pt>
                <c:pt idx="328">
                  <c:v>2.0999999999999908E-2</c:v>
                </c:pt>
                <c:pt idx="329">
                  <c:v>-1.6000000000000014E-2</c:v>
                </c:pt>
                <c:pt idx="330">
                  <c:v>9.000000000000119E-3</c:v>
                </c:pt>
                <c:pt idx="331">
                  <c:v>1.8000000000000016E-2</c:v>
                </c:pt>
                <c:pt idx="332">
                  <c:v>-1.6000000000000014E-2</c:v>
                </c:pt>
                <c:pt idx="333">
                  <c:v>2.0000000000000018E-2</c:v>
                </c:pt>
                <c:pt idx="334">
                  <c:v>-8.0000000000000071E-3</c:v>
                </c:pt>
                <c:pt idx="335">
                  <c:v>2.0000000000000018E-3</c:v>
                </c:pt>
                <c:pt idx="336">
                  <c:v>8.999999999999897E-3</c:v>
                </c:pt>
                <c:pt idx="337">
                  <c:v>-1.2999999999999901E-2</c:v>
                </c:pt>
                <c:pt idx="338">
                  <c:v>2.2999999999999909E-2</c:v>
                </c:pt>
                <c:pt idx="339">
                  <c:v>2.0000000000000018E-3</c:v>
                </c:pt>
                <c:pt idx="340">
                  <c:v>-2.9999999999998916E-3</c:v>
                </c:pt>
                <c:pt idx="341">
                  <c:v>-1.0000000000001119E-3</c:v>
                </c:pt>
                <c:pt idx="342">
                  <c:v>8.0000000000000071E-3</c:v>
                </c:pt>
                <c:pt idx="343">
                  <c:v>-1.0999999999999899E-2</c:v>
                </c:pt>
                <c:pt idx="344">
                  <c:v>9.9999999999988987E-4</c:v>
                </c:pt>
                <c:pt idx="345">
                  <c:v>1.3000000000000123E-2</c:v>
                </c:pt>
                <c:pt idx="346">
                  <c:v>0</c:v>
                </c:pt>
                <c:pt idx="347">
                  <c:v>1.0000000000000009E-2</c:v>
                </c:pt>
                <c:pt idx="348">
                  <c:v>1.4000000000000012E-2</c:v>
                </c:pt>
                <c:pt idx="349">
                  <c:v>8.0000000000000071E-3</c:v>
                </c:pt>
                <c:pt idx="350">
                  <c:v>2.5999999999999801E-2</c:v>
                </c:pt>
                <c:pt idx="351">
                  <c:v>0</c:v>
                </c:pt>
                <c:pt idx="352">
                  <c:v>1.9000000000000128E-2</c:v>
                </c:pt>
                <c:pt idx="353">
                  <c:v>-2.0000000000000018E-3</c:v>
                </c:pt>
                <c:pt idx="354">
                  <c:v>9.9999999999988987E-4</c:v>
                </c:pt>
                <c:pt idx="355">
                  <c:v>0</c:v>
                </c:pt>
                <c:pt idx="356">
                  <c:v>7.0000000000001172E-3</c:v>
                </c:pt>
                <c:pt idx="357">
                  <c:v>-2.0000000000000018E-2</c:v>
                </c:pt>
                <c:pt idx="358">
                  <c:v>-9.000000000000119E-3</c:v>
                </c:pt>
                <c:pt idx="359">
                  <c:v>-5.9999999999997833E-3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51F1-478B-AC58-D2CE49CB1FC9}"/>
            </c:ext>
          </c:extLst>
        </c:ser>
        <c:ser>
          <c:idx val="5"/>
          <c:order val="6"/>
          <c:tx>
            <c:v>8500 RPM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pressure'!$D$3:$D$362</c:f>
              <c:numCache>
                <c:formatCode>General</c:formatCode>
                <c:ptCount val="360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</c:numCache>
            </c:numRef>
          </c:xVal>
          <c:yVal>
            <c:numRef>
              <c:f>'Full load - Cylinder pressure'!$AU$3:$AU$362</c:f>
              <c:numCache>
                <c:formatCode>General</c:formatCode>
                <c:ptCount val="360"/>
                <c:pt idx="1">
                  <c:v>9.000000000000119E-3</c:v>
                </c:pt>
                <c:pt idx="2">
                  <c:v>-5.0000000000001155E-3</c:v>
                </c:pt>
                <c:pt idx="3">
                  <c:v>-4.0000000000000036E-3</c:v>
                </c:pt>
                <c:pt idx="4">
                  <c:v>3.0000000000001137E-3</c:v>
                </c:pt>
                <c:pt idx="5">
                  <c:v>-1.7000000000000126E-2</c:v>
                </c:pt>
                <c:pt idx="6">
                  <c:v>-1.2000000000000011E-2</c:v>
                </c:pt>
                <c:pt idx="7">
                  <c:v>-1.0000000000000009E-2</c:v>
                </c:pt>
                <c:pt idx="8">
                  <c:v>-1.0999999999999899E-2</c:v>
                </c:pt>
                <c:pt idx="9">
                  <c:v>-8.0000000000000071E-3</c:v>
                </c:pt>
                <c:pt idx="10">
                  <c:v>-4.0000000000000036E-3</c:v>
                </c:pt>
                <c:pt idx="11">
                  <c:v>0</c:v>
                </c:pt>
                <c:pt idx="12">
                  <c:v>-6.0000000000000053E-3</c:v>
                </c:pt>
                <c:pt idx="13">
                  <c:v>0</c:v>
                </c:pt>
                <c:pt idx="14">
                  <c:v>0</c:v>
                </c:pt>
                <c:pt idx="15">
                  <c:v>2.0000000000000018E-3</c:v>
                </c:pt>
                <c:pt idx="16">
                  <c:v>-6.0000000000000053E-3</c:v>
                </c:pt>
                <c:pt idx="17">
                  <c:v>2.0999999999999908E-2</c:v>
                </c:pt>
                <c:pt idx="18">
                  <c:v>1.5000000000000124E-2</c:v>
                </c:pt>
                <c:pt idx="19">
                  <c:v>-3.0000000000001137E-3</c:v>
                </c:pt>
                <c:pt idx="20">
                  <c:v>1.1000000000000121E-2</c:v>
                </c:pt>
                <c:pt idx="21">
                  <c:v>8.0000000000000071E-3</c:v>
                </c:pt>
                <c:pt idx="22">
                  <c:v>6.9999999999998952E-3</c:v>
                </c:pt>
                <c:pt idx="23">
                  <c:v>4.0000000000000036E-3</c:v>
                </c:pt>
                <c:pt idx="24">
                  <c:v>-1.2999999999999901E-2</c:v>
                </c:pt>
                <c:pt idx="25">
                  <c:v>-7.0000000000001172E-3</c:v>
                </c:pt>
                <c:pt idx="26">
                  <c:v>-1.6000000000000014E-2</c:v>
                </c:pt>
                <c:pt idx="27">
                  <c:v>-2.0999999999999908E-2</c:v>
                </c:pt>
                <c:pt idx="28">
                  <c:v>-2.1000000000000019E-2</c:v>
                </c:pt>
                <c:pt idx="29">
                  <c:v>4.0000000000000036E-3</c:v>
                </c:pt>
                <c:pt idx="30">
                  <c:v>4.0000000000000036E-3</c:v>
                </c:pt>
                <c:pt idx="31">
                  <c:v>-8.0000000000000071E-3</c:v>
                </c:pt>
                <c:pt idx="32">
                  <c:v>8.0000000000000071E-3</c:v>
                </c:pt>
                <c:pt idx="33">
                  <c:v>1.6000000000000014E-2</c:v>
                </c:pt>
                <c:pt idx="34">
                  <c:v>-9.000000000000008E-3</c:v>
                </c:pt>
                <c:pt idx="35">
                  <c:v>-2.300000000000002E-2</c:v>
                </c:pt>
                <c:pt idx="36">
                  <c:v>0</c:v>
                </c:pt>
                <c:pt idx="37">
                  <c:v>-5.0000000000000044E-3</c:v>
                </c:pt>
                <c:pt idx="38">
                  <c:v>-2.1999999999999909E-2</c:v>
                </c:pt>
                <c:pt idx="39">
                  <c:v>4.0000000000000036E-3</c:v>
                </c:pt>
                <c:pt idx="40">
                  <c:v>-5.0000000000000044E-3</c:v>
                </c:pt>
                <c:pt idx="41">
                  <c:v>-5.0000000000000044E-3</c:v>
                </c:pt>
                <c:pt idx="42">
                  <c:v>-1.0000000000000009E-3</c:v>
                </c:pt>
                <c:pt idx="43">
                  <c:v>-3.0000000000000027E-3</c:v>
                </c:pt>
                <c:pt idx="44">
                  <c:v>-1.100000000000001E-2</c:v>
                </c:pt>
                <c:pt idx="45">
                  <c:v>-2.5000000000000022E-2</c:v>
                </c:pt>
                <c:pt idx="46">
                  <c:v>-1.0000000000000009E-2</c:v>
                </c:pt>
                <c:pt idx="47">
                  <c:v>-9.000000000000008E-3</c:v>
                </c:pt>
                <c:pt idx="48">
                  <c:v>-2.200000000000002E-2</c:v>
                </c:pt>
                <c:pt idx="49">
                  <c:v>-9.000000000000008E-3</c:v>
                </c:pt>
                <c:pt idx="50">
                  <c:v>1.2000000000000011E-2</c:v>
                </c:pt>
                <c:pt idx="51">
                  <c:v>-8.0000000000000071E-3</c:v>
                </c:pt>
                <c:pt idx="52">
                  <c:v>-1.6000000000000014E-2</c:v>
                </c:pt>
                <c:pt idx="53">
                  <c:v>-1.7999999999999905E-2</c:v>
                </c:pt>
                <c:pt idx="54">
                  <c:v>-9.000000000000008E-3</c:v>
                </c:pt>
                <c:pt idx="55">
                  <c:v>4.0000000000000036E-3</c:v>
                </c:pt>
                <c:pt idx="56">
                  <c:v>0</c:v>
                </c:pt>
                <c:pt idx="57">
                  <c:v>9.000000000000008E-3</c:v>
                </c:pt>
                <c:pt idx="58">
                  <c:v>2.7999999999999914E-2</c:v>
                </c:pt>
                <c:pt idx="59">
                  <c:v>3.6000000000000032E-2</c:v>
                </c:pt>
                <c:pt idx="60">
                  <c:v>9.2999999999999972E-2</c:v>
                </c:pt>
                <c:pt idx="61">
                  <c:v>0.1170000000000001</c:v>
                </c:pt>
                <c:pt idx="62">
                  <c:v>0.10999999999999988</c:v>
                </c:pt>
                <c:pt idx="63">
                  <c:v>3.7000000000000144E-2</c:v>
                </c:pt>
                <c:pt idx="64">
                  <c:v>4.0999999999999925E-2</c:v>
                </c:pt>
                <c:pt idx="65">
                  <c:v>-1.5000000000000124E-2</c:v>
                </c:pt>
                <c:pt idx="66">
                  <c:v>-7.9999999999997851E-3</c:v>
                </c:pt>
                <c:pt idx="67">
                  <c:v>-2.9000000000000137E-2</c:v>
                </c:pt>
                <c:pt idx="68">
                  <c:v>2.0000000000000018E-2</c:v>
                </c:pt>
                <c:pt idx="69">
                  <c:v>6.6000000000000059E-2</c:v>
                </c:pt>
                <c:pt idx="70">
                  <c:v>9.7999999999999865E-2</c:v>
                </c:pt>
                <c:pt idx="71">
                  <c:v>9.5000000000000195E-2</c:v>
                </c:pt>
                <c:pt idx="72">
                  <c:v>2.1999999999999797E-2</c:v>
                </c:pt>
                <c:pt idx="73">
                  <c:v>4.6000000000000041E-2</c:v>
                </c:pt>
                <c:pt idx="74">
                  <c:v>3.9000000000000146E-2</c:v>
                </c:pt>
                <c:pt idx="75">
                  <c:v>7.1999999999999842E-2</c:v>
                </c:pt>
                <c:pt idx="76">
                  <c:v>0.15700000000000003</c:v>
                </c:pt>
                <c:pt idx="77">
                  <c:v>2.8000000000000025E-2</c:v>
                </c:pt>
                <c:pt idx="78">
                  <c:v>0.13100000000000001</c:v>
                </c:pt>
                <c:pt idx="79">
                  <c:v>7.1999999999999842E-2</c:v>
                </c:pt>
                <c:pt idx="80">
                  <c:v>6.3000000000000167E-2</c:v>
                </c:pt>
                <c:pt idx="81">
                  <c:v>3.3999999999999808E-2</c:v>
                </c:pt>
                <c:pt idx="82">
                  <c:v>-7.099999999999973E-2</c:v>
                </c:pt>
                <c:pt idx="83">
                  <c:v>7.099999999999973E-2</c:v>
                </c:pt>
                <c:pt idx="84">
                  <c:v>-1.6999999999999904E-2</c:v>
                </c:pt>
                <c:pt idx="85">
                  <c:v>-2.0000000000000018E-2</c:v>
                </c:pt>
                <c:pt idx="86">
                  <c:v>-3.2999999999999918E-2</c:v>
                </c:pt>
                <c:pt idx="87">
                  <c:v>-4.9999999999998934E-3</c:v>
                </c:pt>
                <c:pt idx="88">
                  <c:v>0.121</c:v>
                </c:pt>
                <c:pt idx="89">
                  <c:v>9.2000000000000082E-2</c:v>
                </c:pt>
                <c:pt idx="90">
                  <c:v>0.16699999999999982</c:v>
                </c:pt>
                <c:pt idx="91">
                  <c:v>5.7999999999999829E-2</c:v>
                </c:pt>
                <c:pt idx="92">
                  <c:v>7.9000000000000181E-2</c:v>
                </c:pt>
                <c:pt idx="93">
                  <c:v>-7.5000000000000178E-2</c:v>
                </c:pt>
                <c:pt idx="94">
                  <c:v>-8.6999999999999744E-2</c:v>
                </c:pt>
                <c:pt idx="95">
                  <c:v>8.0000000000000071E-3</c:v>
                </c:pt>
                <c:pt idx="96">
                  <c:v>-3.2999999999999918E-2</c:v>
                </c:pt>
                <c:pt idx="97">
                  <c:v>4.4000000000000039E-2</c:v>
                </c:pt>
                <c:pt idx="98">
                  <c:v>6.999999999999984E-2</c:v>
                </c:pt>
                <c:pt idx="99">
                  <c:v>0.16800000000000015</c:v>
                </c:pt>
                <c:pt idx="100">
                  <c:v>0.21599999999999975</c:v>
                </c:pt>
                <c:pt idx="101">
                  <c:v>0.10499999999999998</c:v>
                </c:pt>
                <c:pt idx="102">
                  <c:v>3.9000000000000146E-2</c:v>
                </c:pt>
                <c:pt idx="103">
                  <c:v>2.9999999999999805E-2</c:v>
                </c:pt>
                <c:pt idx="104">
                  <c:v>2.2000000000000242E-2</c:v>
                </c:pt>
                <c:pt idx="105">
                  <c:v>-7.5000000000000178E-2</c:v>
                </c:pt>
                <c:pt idx="106">
                  <c:v>-3.0000000000001137E-3</c:v>
                </c:pt>
                <c:pt idx="107">
                  <c:v>0.11299999999999999</c:v>
                </c:pt>
                <c:pt idx="108">
                  <c:v>7.8000000000000291E-2</c:v>
                </c:pt>
                <c:pt idx="109">
                  <c:v>0.14999999999999991</c:v>
                </c:pt>
                <c:pt idx="110">
                  <c:v>0.14599999999999991</c:v>
                </c:pt>
                <c:pt idx="111">
                  <c:v>0.20100000000000007</c:v>
                </c:pt>
                <c:pt idx="112">
                  <c:v>0.17600000000000016</c:v>
                </c:pt>
                <c:pt idx="113">
                  <c:v>3.4999999999999698E-2</c:v>
                </c:pt>
                <c:pt idx="114">
                  <c:v>4.6000000000000263E-2</c:v>
                </c:pt>
                <c:pt idx="115">
                  <c:v>-6.4999999999999947E-2</c:v>
                </c:pt>
                <c:pt idx="116">
                  <c:v>-2.3000000000000131E-2</c:v>
                </c:pt>
                <c:pt idx="117">
                  <c:v>0.20399999999999974</c:v>
                </c:pt>
                <c:pt idx="118">
                  <c:v>0.26200000000000045</c:v>
                </c:pt>
                <c:pt idx="119">
                  <c:v>0.28299999999999947</c:v>
                </c:pt>
                <c:pt idx="120">
                  <c:v>0.15100000000000069</c:v>
                </c:pt>
                <c:pt idx="121">
                  <c:v>-8.9000000000000412E-2</c:v>
                </c:pt>
                <c:pt idx="122">
                  <c:v>-7.3000000000000398E-2</c:v>
                </c:pt>
                <c:pt idx="123">
                  <c:v>0.24400000000000066</c:v>
                </c:pt>
                <c:pt idx="124">
                  <c:v>0.14100000000000001</c:v>
                </c:pt>
                <c:pt idx="125">
                  <c:v>0.47100000000000009</c:v>
                </c:pt>
                <c:pt idx="126">
                  <c:v>0.40299999999999958</c:v>
                </c:pt>
                <c:pt idx="127">
                  <c:v>1.499999999999968E-2</c:v>
                </c:pt>
                <c:pt idx="128">
                  <c:v>-3.0999999999999694E-2</c:v>
                </c:pt>
                <c:pt idx="129">
                  <c:v>1.000000000000334E-3</c:v>
                </c:pt>
                <c:pt idx="130">
                  <c:v>0.16000000000000014</c:v>
                </c:pt>
                <c:pt idx="131">
                  <c:v>0.3329999999999993</c:v>
                </c:pt>
                <c:pt idx="132">
                  <c:v>0.28200000000000003</c:v>
                </c:pt>
                <c:pt idx="133">
                  <c:v>0.31300000000000061</c:v>
                </c:pt>
                <c:pt idx="134">
                  <c:v>0.42799999999999994</c:v>
                </c:pt>
                <c:pt idx="135">
                  <c:v>0.22100000000000009</c:v>
                </c:pt>
                <c:pt idx="136">
                  <c:v>6.9999999999996732E-3</c:v>
                </c:pt>
                <c:pt idx="137">
                  <c:v>0.30900000000000016</c:v>
                </c:pt>
                <c:pt idx="138">
                  <c:v>0.34999999999999964</c:v>
                </c:pt>
                <c:pt idx="139">
                  <c:v>0.65000000000000036</c:v>
                </c:pt>
                <c:pt idx="140">
                  <c:v>0.25300000000000011</c:v>
                </c:pt>
                <c:pt idx="141">
                  <c:v>-0.16699999999999982</c:v>
                </c:pt>
                <c:pt idx="142">
                  <c:v>0.36500000000000021</c:v>
                </c:pt>
                <c:pt idx="143">
                  <c:v>0.53399999999999892</c:v>
                </c:pt>
                <c:pt idx="144">
                  <c:v>0.60599999999999987</c:v>
                </c:pt>
                <c:pt idx="145">
                  <c:v>0.45600000000000129</c:v>
                </c:pt>
                <c:pt idx="146">
                  <c:v>0.68099999999999916</c:v>
                </c:pt>
                <c:pt idx="147">
                  <c:v>0.37400000000000055</c:v>
                </c:pt>
                <c:pt idx="148">
                  <c:v>0.33300000000000018</c:v>
                </c:pt>
                <c:pt idx="149">
                  <c:v>5.6999999999998607E-2</c:v>
                </c:pt>
                <c:pt idx="150">
                  <c:v>0.85100000000000087</c:v>
                </c:pt>
                <c:pt idx="151">
                  <c:v>0.41999999999999993</c:v>
                </c:pt>
                <c:pt idx="152">
                  <c:v>0.58999999999999986</c:v>
                </c:pt>
                <c:pt idx="153">
                  <c:v>0.55100000000000016</c:v>
                </c:pt>
                <c:pt idx="154">
                  <c:v>0.34200000000000053</c:v>
                </c:pt>
                <c:pt idx="155">
                  <c:v>0.81099999999999994</c:v>
                </c:pt>
                <c:pt idx="156">
                  <c:v>1.4039999999999999</c:v>
                </c:pt>
                <c:pt idx="157">
                  <c:v>0.12600000000000122</c:v>
                </c:pt>
                <c:pt idx="158">
                  <c:v>0.65199999999999747</c:v>
                </c:pt>
                <c:pt idx="159">
                  <c:v>0.52500000000000213</c:v>
                </c:pt>
                <c:pt idx="160">
                  <c:v>0.23999999999999844</c:v>
                </c:pt>
                <c:pt idx="161">
                  <c:v>1.1720000000000006</c:v>
                </c:pt>
                <c:pt idx="162">
                  <c:v>0.375</c:v>
                </c:pt>
                <c:pt idx="163">
                  <c:v>0.91399999999999793</c:v>
                </c:pt>
                <c:pt idx="164">
                  <c:v>1.4780000000000015</c:v>
                </c:pt>
                <c:pt idx="165">
                  <c:v>0.27499999999999858</c:v>
                </c:pt>
                <c:pt idx="166">
                  <c:v>0.87100000000000222</c:v>
                </c:pt>
                <c:pt idx="167">
                  <c:v>0.55699999999999861</c:v>
                </c:pt>
                <c:pt idx="168">
                  <c:v>0.60999999999999943</c:v>
                </c:pt>
                <c:pt idx="169">
                  <c:v>0.65900000000000247</c:v>
                </c:pt>
                <c:pt idx="170">
                  <c:v>1.3999999999999346E-2</c:v>
                </c:pt>
                <c:pt idx="171">
                  <c:v>1.0199999999999996</c:v>
                </c:pt>
                <c:pt idx="172">
                  <c:v>0.82999999999999829</c:v>
                </c:pt>
                <c:pt idx="173">
                  <c:v>1.0990000000000002</c:v>
                </c:pt>
                <c:pt idx="174">
                  <c:v>0.30900000000000105</c:v>
                </c:pt>
                <c:pt idx="175">
                  <c:v>-0.14799999999999969</c:v>
                </c:pt>
                <c:pt idx="176">
                  <c:v>0.67099999999999937</c:v>
                </c:pt>
                <c:pt idx="177">
                  <c:v>-0.66799999999999926</c:v>
                </c:pt>
                <c:pt idx="178">
                  <c:v>0.16900000000000048</c:v>
                </c:pt>
                <c:pt idx="179">
                  <c:v>0.68100000000000094</c:v>
                </c:pt>
                <c:pt idx="180">
                  <c:v>0.33799999999999741</c:v>
                </c:pt>
                <c:pt idx="181">
                  <c:v>4.4000000000000483E-2</c:v>
                </c:pt>
                <c:pt idx="182">
                  <c:v>0.10800000000000054</c:v>
                </c:pt>
                <c:pt idx="183">
                  <c:v>-0.1769999999999996</c:v>
                </c:pt>
                <c:pt idx="184">
                  <c:v>0.23399999999999821</c:v>
                </c:pt>
                <c:pt idx="185">
                  <c:v>-0.32699999999999818</c:v>
                </c:pt>
                <c:pt idx="186">
                  <c:v>0.29899999999999949</c:v>
                </c:pt>
                <c:pt idx="187">
                  <c:v>1.1090000000000018</c:v>
                </c:pt>
                <c:pt idx="188">
                  <c:v>1.4800000000000004</c:v>
                </c:pt>
                <c:pt idx="189">
                  <c:v>1.5309999999999988</c:v>
                </c:pt>
                <c:pt idx="190">
                  <c:v>1.1940000000000026</c:v>
                </c:pt>
                <c:pt idx="191">
                  <c:v>1.9269999999999996</c:v>
                </c:pt>
                <c:pt idx="192">
                  <c:v>1.7659999999999982</c:v>
                </c:pt>
                <c:pt idx="193">
                  <c:v>2.0420000000000016</c:v>
                </c:pt>
                <c:pt idx="194">
                  <c:v>3.0229999999999961</c:v>
                </c:pt>
                <c:pt idx="195">
                  <c:v>2.875</c:v>
                </c:pt>
                <c:pt idx="196">
                  <c:v>1.9849999999999994</c:v>
                </c:pt>
                <c:pt idx="197">
                  <c:v>0.75500000000000256</c:v>
                </c:pt>
                <c:pt idx="198">
                  <c:v>0.83999999999999631</c:v>
                </c:pt>
                <c:pt idx="199">
                  <c:v>1.4500000000000028</c:v>
                </c:pt>
                <c:pt idx="200">
                  <c:v>0.82099999999999795</c:v>
                </c:pt>
                <c:pt idx="201">
                  <c:v>0.31099999999999994</c:v>
                </c:pt>
                <c:pt idx="202">
                  <c:v>-0.34700000000000131</c:v>
                </c:pt>
                <c:pt idx="203">
                  <c:v>-0.55699999999999505</c:v>
                </c:pt>
                <c:pt idx="204">
                  <c:v>-0.20600000000000307</c:v>
                </c:pt>
                <c:pt idx="205">
                  <c:v>-0.21799999999999642</c:v>
                </c:pt>
                <c:pt idx="206">
                  <c:v>-0.61200000000000188</c:v>
                </c:pt>
                <c:pt idx="207">
                  <c:v>-1.2719999999999985</c:v>
                </c:pt>
                <c:pt idx="208">
                  <c:v>-1.0660000000000025</c:v>
                </c:pt>
                <c:pt idx="209">
                  <c:v>-0.93599999999999994</c:v>
                </c:pt>
                <c:pt idx="210">
                  <c:v>-0.85499999999999687</c:v>
                </c:pt>
                <c:pt idx="211">
                  <c:v>-1.0630000000000024</c:v>
                </c:pt>
                <c:pt idx="212">
                  <c:v>-1.7100000000000009</c:v>
                </c:pt>
                <c:pt idx="213">
                  <c:v>-1.6589999999999989</c:v>
                </c:pt>
                <c:pt idx="214">
                  <c:v>-1.1439999999999984</c:v>
                </c:pt>
                <c:pt idx="215">
                  <c:v>-0.79400000000000404</c:v>
                </c:pt>
                <c:pt idx="216">
                  <c:v>-1.347999999999999</c:v>
                </c:pt>
                <c:pt idx="217">
                  <c:v>-1.4099999999999966</c:v>
                </c:pt>
                <c:pt idx="218">
                  <c:v>-1.4640000000000057</c:v>
                </c:pt>
                <c:pt idx="219">
                  <c:v>-1.3549999999999969</c:v>
                </c:pt>
                <c:pt idx="220">
                  <c:v>-0.84400000000000119</c:v>
                </c:pt>
                <c:pt idx="221">
                  <c:v>-1.1269999999999953</c:v>
                </c:pt>
                <c:pt idx="222">
                  <c:v>-0.98200000000000642</c:v>
                </c:pt>
                <c:pt idx="223">
                  <c:v>-1.2449999999999974</c:v>
                </c:pt>
                <c:pt idx="224">
                  <c:v>-1.1119999999999983</c:v>
                </c:pt>
                <c:pt idx="225">
                  <c:v>-0.94999999999999929</c:v>
                </c:pt>
                <c:pt idx="226">
                  <c:v>-0.84500000000000242</c:v>
                </c:pt>
                <c:pt idx="227">
                  <c:v>-0.62399999999999878</c:v>
                </c:pt>
                <c:pt idx="228">
                  <c:v>-0.94099999999999895</c:v>
                </c:pt>
                <c:pt idx="229">
                  <c:v>-0.93400000000000105</c:v>
                </c:pt>
                <c:pt idx="230">
                  <c:v>-0.84600000000000009</c:v>
                </c:pt>
                <c:pt idx="231">
                  <c:v>-0.83999999999999986</c:v>
                </c:pt>
                <c:pt idx="232">
                  <c:v>-0.57000000000000028</c:v>
                </c:pt>
                <c:pt idx="233">
                  <c:v>-0.59400000000000119</c:v>
                </c:pt>
                <c:pt idx="234">
                  <c:v>-0.78500000000000014</c:v>
                </c:pt>
                <c:pt idx="235">
                  <c:v>-0.8230000000000004</c:v>
                </c:pt>
                <c:pt idx="236">
                  <c:v>-0.71199999999999974</c:v>
                </c:pt>
                <c:pt idx="237">
                  <c:v>-0.55799999999999983</c:v>
                </c:pt>
                <c:pt idx="238">
                  <c:v>-0.53200000000000003</c:v>
                </c:pt>
                <c:pt idx="239">
                  <c:v>-0.53500000000000014</c:v>
                </c:pt>
                <c:pt idx="240">
                  <c:v>-0.52499999999999858</c:v>
                </c:pt>
                <c:pt idx="241">
                  <c:v>-0.59499999999999886</c:v>
                </c:pt>
                <c:pt idx="242">
                  <c:v>-0.62100000000000222</c:v>
                </c:pt>
                <c:pt idx="243">
                  <c:v>-0.42599999999999838</c:v>
                </c:pt>
                <c:pt idx="244">
                  <c:v>-0.33999999999999986</c:v>
                </c:pt>
                <c:pt idx="245">
                  <c:v>-0.3960000000000008</c:v>
                </c:pt>
                <c:pt idx="246">
                  <c:v>-0.40300000000000047</c:v>
                </c:pt>
                <c:pt idx="247">
                  <c:v>-0.46299999999999919</c:v>
                </c:pt>
                <c:pt idx="248">
                  <c:v>-0.46799999999999997</c:v>
                </c:pt>
                <c:pt idx="249">
                  <c:v>-0.34600000000000009</c:v>
                </c:pt>
                <c:pt idx="250">
                  <c:v>-0.25900000000000034</c:v>
                </c:pt>
                <c:pt idx="251">
                  <c:v>-0.27400000000000091</c:v>
                </c:pt>
                <c:pt idx="252">
                  <c:v>-0.31799999999999962</c:v>
                </c:pt>
                <c:pt idx="253">
                  <c:v>-0.34399999999999942</c:v>
                </c:pt>
                <c:pt idx="254">
                  <c:v>-0.38400000000000034</c:v>
                </c:pt>
                <c:pt idx="255">
                  <c:v>-0.36100000000000065</c:v>
                </c:pt>
                <c:pt idx="256">
                  <c:v>-0.20999999999999908</c:v>
                </c:pt>
                <c:pt idx="257">
                  <c:v>-0.25600000000000023</c:v>
                </c:pt>
                <c:pt idx="258">
                  <c:v>-0.21700000000000053</c:v>
                </c:pt>
                <c:pt idx="259">
                  <c:v>-0.26399999999999935</c:v>
                </c:pt>
                <c:pt idx="260">
                  <c:v>-0.29800000000000004</c:v>
                </c:pt>
                <c:pt idx="261">
                  <c:v>-0.28200000000000003</c:v>
                </c:pt>
                <c:pt idx="262">
                  <c:v>-0.22199999999999953</c:v>
                </c:pt>
                <c:pt idx="263">
                  <c:v>-0.14799999999999969</c:v>
                </c:pt>
                <c:pt idx="264">
                  <c:v>-0.12000000000000099</c:v>
                </c:pt>
                <c:pt idx="265">
                  <c:v>-0.19999999999999929</c:v>
                </c:pt>
                <c:pt idx="266">
                  <c:v>-0.27800000000000047</c:v>
                </c:pt>
                <c:pt idx="267">
                  <c:v>-0.19399999999999906</c:v>
                </c:pt>
                <c:pt idx="268">
                  <c:v>-0.21400000000000041</c:v>
                </c:pt>
                <c:pt idx="269">
                  <c:v>-0.1460000000000008</c:v>
                </c:pt>
                <c:pt idx="270">
                  <c:v>-0.14299999999999891</c:v>
                </c:pt>
                <c:pt idx="271">
                  <c:v>-0.17400000000000126</c:v>
                </c:pt>
                <c:pt idx="272">
                  <c:v>-0.19899999999999984</c:v>
                </c:pt>
                <c:pt idx="273">
                  <c:v>-0.2759999999999998</c:v>
                </c:pt>
                <c:pt idx="274">
                  <c:v>-0.28699999999999903</c:v>
                </c:pt>
                <c:pt idx="275">
                  <c:v>-0.26400000000000112</c:v>
                </c:pt>
                <c:pt idx="276">
                  <c:v>-0.18399999999999928</c:v>
                </c:pt>
                <c:pt idx="277">
                  <c:v>-0.22500000000000053</c:v>
                </c:pt>
                <c:pt idx="278">
                  <c:v>-0.29300000000000015</c:v>
                </c:pt>
                <c:pt idx="279">
                  <c:v>-0.24599999999999955</c:v>
                </c:pt>
                <c:pt idx="280">
                  <c:v>-0.33999999999999986</c:v>
                </c:pt>
                <c:pt idx="281">
                  <c:v>-0.2629999999999999</c:v>
                </c:pt>
                <c:pt idx="282">
                  <c:v>-0.26300000000000079</c:v>
                </c:pt>
                <c:pt idx="283">
                  <c:v>-0.27099999999999991</c:v>
                </c:pt>
                <c:pt idx="284">
                  <c:v>-0.25</c:v>
                </c:pt>
                <c:pt idx="285">
                  <c:v>-0.26499999999999968</c:v>
                </c:pt>
                <c:pt idx="286">
                  <c:v>-0.28200000000000003</c:v>
                </c:pt>
                <c:pt idx="287">
                  <c:v>-0.24300000000000033</c:v>
                </c:pt>
                <c:pt idx="288">
                  <c:v>-0.23399999999999999</c:v>
                </c:pt>
                <c:pt idx="289">
                  <c:v>-0.23299999999999965</c:v>
                </c:pt>
                <c:pt idx="290">
                  <c:v>-0.20899999999999963</c:v>
                </c:pt>
                <c:pt idx="291">
                  <c:v>-0.19000000000000039</c:v>
                </c:pt>
                <c:pt idx="292">
                  <c:v>-0.22500000000000009</c:v>
                </c:pt>
                <c:pt idx="293">
                  <c:v>-0.22399999999999975</c:v>
                </c:pt>
                <c:pt idx="294">
                  <c:v>-0.21300000000000008</c:v>
                </c:pt>
                <c:pt idx="295">
                  <c:v>-0.15600000000000014</c:v>
                </c:pt>
                <c:pt idx="296">
                  <c:v>-0.15799999999999992</c:v>
                </c:pt>
                <c:pt idx="297">
                  <c:v>-0.14100000000000001</c:v>
                </c:pt>
                <c:pt idx="298">
                  <c:v>-0.13700000000000001</c:v>
                </c:pt>
                <c:pt idx="299">
                  <c:v>-0.12400000000000011</c:v>
                </c:pt>
                <c:pt idx="300">
                  <c:v>-0.15199999999999969</c:v>
                </c:pt>
                <c:pt idx="301">
                  <c:v>-0.15200000000000014</c:v>
                </c:pt>
                <c:pt idx="302">
                  <c:v>-0.12000000000000011</c:v>
                </c:pt>
                <c:pt idx="303">
                  <c:v>-0.11499999999999977</c:v>
                </c:pt>
                <c:pt idx="304">
                  <c:v>-0.121</c:v>
                </c:pt>
                <c:pt idx="305">
                  <c:v>-7.7000000000000401E-2</c:v>
                </c:pt>
                <c:pt idx="306">
                  <c:v>-0.12199999999999989</c:v>
                </c:pt>
                <c:pt idx="307">
                  <c:v>-0.129</c:v>
                </c:pt>
                <c:pt idx="308">
                  <c:v>-9.8999999999999977E-2</c:v>
                </c:pt>
                <c:pt idx="309">
                  <c:v>-0.12399999999999989</c:v>
                </c:pt>
                <c:pt idx="310">
                  <c:v>-0.12000000000000011</c:v>
                </c:pt>
                <c:pt idx="311">
                  <c:v>-9.199999999999986E-2</c:v>
                </c:pt>
                <c:pt idx="312">
                  <c:v>-0.10099999999999998</c:v>
                </c:pt>
                <c:pt idx="313">
                  <c:v>-9.3000000000000194E-2</c:v>
                </c:pt>
                <c:pt idx="314">
                  <c:v>-5.699999999999994E-2</c:v>
                </c:pt>
                <c:pt idx="315">
                  <c:v>-4.2000000000000037E-2</c:v>
                </c:pt>
                <c:pt idx="316">
                  <c:v>-2.8000000000000025E-2</c:v>
                </c:pt>
                <c:pt idx="317">
                  <c:v>-3.499999999999992E-2</c:v>
                </c:pt>
                <c:pt idx="318">
                  <c:v>-2.9000000000000026E-2</c:v>
                </c:pt>
                <c:pt idx="319">
                  <c:v>-4.7999999999999932E-2</c:v>
                </c:pt>
                <c:pt idx="320">
                  <c:v>-2.5000000000000022E-2</c:v>
                </c:pt>
                <c:pt idx="321">
                  <c:v>-3.0000000000000027E-3</c:v>
                </c:pt>
                <c:pt idx="322">
                  <c:v>-1.100000000000001E-2</c:v>
                </c:pt>
                <c:pt idx="323">
                  <c:v>-2.5000000000000022E-2</c:v>
                </c:pt>
                <c:pt idx="324">
                  <c:v>1.0000000000000009E-3</c:v>
                </c:pt>
                <c:pt idx="325">
                  <c:v>-1.5999999999999903E-2</c:v>
                </c:pt>
                <c:pt idx="326">
                  <c:v>-1.4000000000000012E-2</c:v>
                </c:pt>
                <c:pt idx="327">
                  <c:v>1.6999999999999904E-2</c:v>
                </c:pt>
                <c:pt idx="328">
                  <c:v>-3.499999999999992E-2</c:v>
                </c:pt>
                <c:pt idx="329">
                  <c:v>-2.0000000000000018E-2</c:v>
                </c:pt>
                <c:pt idx="330">
                  <c:v>1.9000000000000017E-2</c:v>
                </c:pt>
                <c:pt idx="331">
                  <c:v>4.0000000000000036E-3</c:v>
                </c:pt>
                <c:pt idx="332">
                  <c:v>9.000000000000008E-3</c:v>
                </c:pt>
                <c:pt idx="333">
                  <c:v>-3.3000000000000029E-2</c:v>
                </c:pt>
                <c:pt idx="334">
                  <c:v>1.0000000000000009E-3</c:v>
                </c:pt>
                <c:pt idx="335">
                  <c:v>-1.0000000000000009E-3</c:v>
                </c:pt>
                <c:pt idx="336">
                  <c:v>1.0000000000000009E-3</c:v>
                </c:pt>
                <c:pt idx="337">
                  <c:v>-1.0000000000000009E-2</c:v>
                </c:pt>
                <c:pt idx="338">
                  <c:v>2.8000000000000025E-2</c:v>
                </c:pt>
                <c:pt idx="339">
                  <c:v>2.5000000000000022E-2</c:v>
                </c:pt>
                <c:pt idx="340">
                  <c:v>1.8999999999999906E-2</c:v>
                </c:pt>
                <c:pt idx="341">
                  <c:v>2.4000000000000021E-2</c:v>
                </c:pt>
                <c:pt idx="342">
                  <c:v>3.0000000000000027E-2</c:v>
                </c:pt>
                <c:pt idx="343">
                  <c:v>2.4000000000000021E-2</c:v>
                </c:pt>
                <c:pt idx="344">
                  <c:v>1.100000000000001E-2</c:v>
                </c:pt>
                <c:pt idx="345">
                  <c:v>4.0000000000000036E-3</c:v>
                </c:pt>
                <c:pt idx="346">
                  <c:v>2.2999999999999909E-2</c:v>
                </c:pt>
                <c:pt idx="347">
                  <c:v>2.4000000000000021E-2</c:v>
                </c:pt>
                <c:pt idx="348">
                  <c:v>-1.100000000000001E-2</c:v>
                </c:pt>
                <c:pt idx="349">
                  <c:v>1.5000000000000013E-2</c:v>
                </c:pt>
                <c:pt idx="350">
                  <c:v>2.4000000000000021E-2</c:v>
                </c:pt>
                <c:pt idx="351">
                  <c:v>1.0999999999999899E-2</c:v>
                </c:pt>
                <c:pt idx="352">
                  <c:v>-1.3999999999999901E-2</c:v>
                </c:pt>
                <c:pt idx="353">
                  <c:v>1.7000000000000015E-2</c:v>
                </c:pt>
                <c:pt idx="354">
                  <c:v>1.2999999999999901E-2</c:v>
                </c:pt>
                <c:pt idx="355">
                  <c:v>2.0000000000000018E-3</c:v>
                </c:pt>
                <c:pt idx="356">
                  <c:v>9.000000000000119E-3</c:v>
                </c:pt>
                <c:pt idx="357">
                  <c:v>2.8000000000000025E-2</c:v>
                </c:pt>
                <c:pt idx="358">
                  <c:v>-4.0000000000000036E-3</c:v>
                </c:pt>
                <c:pt idx="359">
                  <c:v>-1.0000000000000009E-2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51F1-478B-AC58-D2CE49CB1FC9}"/>
            </c:ext>
          </c:extLst>
        </c:ser>
        <c:ser>
          <c:idx val="6"/>
          <c:order val="7"/>
          <c:tx>
            <c:v>9500 RPM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pressure'!$D$3:$D$362</c:f>
              <c:numCache>
                <c:formatCode>General</c:formatCode>
                <c:ptCount val="360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</c:numCache>
            </c:numRef>
          </c:xVal>
          <c:yVal>
            <c:numRef>
              <c:f>'Full load - Cylinder pressure'!$BC$3:$BC$362</c:f>
              <c:numCache>
                <c:formatCode>General</c:formatCode>
                <c:ptCount val="360"/>
                <c:pt idx="1">
                  <c:v>1.6000000000000014E-2</c:v>
                </c:pt>
                <c:pt idx="2">
                  <c:v>4.0000000000000036E-3</c:v>
                </c:pt>
                <c:pt idx="3">
                  <c:v>1.0000000000000009E-2</c:v>
                </c:pt>
                <c:pt idx="4">
                  <c:v>1.0000000000000009E-2</c:v>
                </c:pt>
                <c:pt idx="5">
                  <c:v>-6.9999999999998952E-3</c:v>
                </c:pt>
                <c:pt idx="6">
                  <c:v>-6.0000000000000053E-3</c:v>
                </c:pt>
                <c:pt idx="7">
                  <c:v>-3.0000000000001137E-3</c:v>
                </c:pt>
                <c:pt idx="8">
                  <c:v>1.1000000000000121E-2</c:v>
                </c:pt>
                <c:pt idx="9">
                  <c:v>0</c:v>
                </c:pt>
                <c:pt idx="10">
                  <c:v>-5.0000000000001155E-3</c:v>
                </c:pt>
                <c:pt idx="11">
                  <c:v>-6.9999999999998952E-3</c:v>
                </c:pt>
                <c:pt idx="12">
                  <c:v>-5.0000000000001155E-3</c:v>
                </c:pt>
                <c:pt idx="13">
                  <c:v>7.0000000000001172E-3</c:v>
                </c:pt>
                <c:pt idx="14">
                  <c:v>-1.3000000000000123E-2</c:v>
                </c:pt>
                <c:pt idx="15">
                  <c:v>-8.999999999999897E-3</c:v>
                </c:pt>
                <c:pt idx="16">
                  <c:v>-7.0000000000001172E-3</c:v>
                </c:pt>
                <c:pt idx="17">
                  <c:v>0</c:v>
                </c:pt>
                <c:pt idx="18">
                  <c:v>-8.999999999999897E-3</c:v>
                </c:pt>
                <c:pt idx="19">
                  <c:v>-8.0000000000000071E-3</c:v>
                </c:pt>
                <c:pt idx="20">
                  <c:v>9.9999999999988987E-4</c:v>
                </c:pt>
                <c:pt idx="21">
                  <c:v>7.0000000000001172E-3</c:v>
                </c:pt>
                <c:pt idx="22">
                  <c:v>-1.2000000000000011E-2</c:v>
                </c:pt>
                <c:pt idx="23">
                  <c:v>-5.0000000000001155E-3</c:v>
                </c:pt>
                <c:pt idx="24">
                  <c:v>0</c:v>
                </c:pt>
                <c:pt idx="25">
                  <c:v>-8.0000000000000071E-3</c:v>
                </c:pt>
                <c:pt idx="26">
                  <c:v>1.0000000000001119E-3</c:v>
                </c:pt>
                <c:pt idx="27">
                  <c:v>0</c:v>
                </c:pt>
                <c:pt idx="28">
                  <c:v>-5.0000000000001155E-3</c:v>
                </c:pt>
                <c:pt idx="29">
                  <c:v>2.0000000000000018E-3</c:v>
                </c:pt>
                <c:pt idx="30">
                  <c:v>-6.0000000000000053E-3</c:v>
                </c:pt>
                <c:pt idx="31">
                  <c:v>-2.9999999999998916E-3</c:v>
                </c:pt>
                <c:pt idx="32">
                  <c:v>-1.0000000000001119E-3</c:v>
                </c:pt>
                <c:pt idx="33">
                  <c:v>-9.9999999999988987E-4</c:v>
                </c:pt>
                <c:pt idx="34">
                  <c:v>-6.0000000000000053E-3</c:v>
                </c:pt>
                <c:pt idx="35">
                  <c:v>-5.0000000000001155E-3</c:v>
                </c:pt>
                <c:pt idx="36">
                  <c:v>0</c:v>
                </c:pt>
                <c:pt idx="37">
                  <c:v>7.0000000000001172E-3</c:v>
                </c:pt>
                <c:pt idx="38">
                  <c:v>-2.0000000000000018E-3</c:v>
                </c:pt>
                <c:pt idx="39">
                  <c:v>-7.0000000000001172E-3</c:v>
                </c:pt>
                <c:pt idx="40">
                  <c:v>-2.0000000000000018E-3</c:v>
                </c:pt>
                <c:pt idx="41">
                  <c:v>3.0000000000001137E-3</c:v>
                </c:pt>
                <c:pt idx="42">
                  <c:v>2.0000000000000018E-3</c:v>
                </c:pt>
                <c:pt idx="43">
                  <c:v>-1.3000000000000123E-2</c:v>
                </c:pt>
                <c:pt idx="44">
                  <c:v>1.0000000000001119E-3</c:v>
                </c:pt>
                <c:pt idx="45">
                  <c:v>-2.0000000000000018E-3</c:v>
                </c:pt>
                <c:pt idx="46">
                  <c:v>8.0000000000000071E-3</c:v>
                </c:pt>
                <c:pt idx="47">
                  <c:v>-1.8000000000000016E-2</c:v>
                </c:pt>
                <c:pt idx="48">
                  <c:v>-3.0000000000000027E-2</c:v>
                </c:pt>
                <c:pt idx="49">
                  <c:v>-3.0000000000000027E-3</c:v>
                </c:pt>
                <c:pt idx="50">
                  <c:v>1.0000000000000009E-2</c:v>
                </c:pt>
                <c:pt idx="51">
                  <c:v>-1.0000000000000009E-2</c:v>
                </c:pt>
                <c:pt idx="52">
                  <c:v>-2.300000000000002E-2</c:v>
                </c:pt>
                <c:pt idx="53">
                  <c:v>-5.9999999999998943E-3</c:v>
                </c:pt>
                <c:pt idx="54">
                  <c:v>-1.0000000000000009E-3</c:v>
                </c:pt>
                <c:pt idx="55">
                  <c:v>-9.000000000000008E-3</c:v>
                </c:pt>
                <c:pt idx="56">
                  <c:v>-1.4000000000000012E-2</c:v>
                </c:pt>
                <c:pt idx="57">
                  <c:v>-3.0000000000000027E-3</c:v>
                </c:pt>
                <c:pt idx="58">
                  <c:v>-3.0000000000000027E-3</c:v>
                </c:pt>
                <c:pt idx="59">
                  <c:v>-6.0000000000000053E-3</c:v>
                </c:pt>
                <c:pt idx="60">
                  <c:v>-2.0000000000000018E-3</c:v>
                </c:pt>
                <c:pt idx="61">
                  <c:v>-7.0000000000000062E-3</c:v>
                </c:pt>
                <c:pt idx="62">
                  <c:v>-2.0000000000000018E-3</c:v>
                </c:pt>
                <c:pt idx="63">
                  <c:v>9.000000000000008E-3</c:v>
                </c:pt>
                <c:pt idx="64">
                  <c:v>1.5000000000000013E-2</c:v>
                </c:pt>
                <c:pt idx="65">
                  <c:v>-4.0000000000000036E-3</c:v>
                </c:pt>
                <c:pt idx="66">
                  <c:v>-1.0000000000000009E-3</c:v>
                </c:pt>
                <c:pt idx="67">
                  <c:v>-3.0000000000000027E-3</c:v>
                </c:pt>
                <c:pt idx="68">
                  <c:v>-4.0000000000000036E-3</c:v>
                </c:pt>
                <c:pt idx="69">
                  <c:v>-1.3000000000000012E-2</c:v>
                </c:pt>
                <c:pt idx="70">
                  <c:v>-1.4000000000000012E-2</c:v>
                </c:pt>
                <c:pt idx="71">
                  <c:v>1.2000000000000011E-2</c:v>
                </c:pt>
                <c:pt idx="72">
                  <c:v>4.2000000000000037E-2</c:v>
                </c:pt>
                <c:pt idx="73">
                  <c:v>6.3999999999999946E-2</c:v>
                </c:pt>
                <c:pt idx="74">
                  <c:v>0.17199999999999993</c:v>
                </c:pt>
                <c:pt idx="75">
                  <c:v>-4.5999999999999819E-2</c:v>
                </c:pt>
                <c:pt idx="76">
                  <c:v>-3.8000000000000034E-2</c:v>
                </c:pt>
                <c:pt idx="77">
                  <c:v>0.12199999999999989</c:v>
                </c:pt>
                <c:pt idx="78">
                  <c:v>-2.4999999999999911E-2</c:v>
                </c:pt>
                <c:pt idx="79">
                  <c:v>-1.3000000000000123E-2</c:v>
                </c:pt>
                <c:pt idx="80">
                  <c:v>-5.9999999999999831E-2</c:v>
                </c:pt>
                <c:pt idx="81">
                  <c:v>6.1999999999999833E-2</c:v>
                </c:pt>
                <c:pt idx="82">
                  <c:v>0.11699999999999999</c:v>
                </c:pt>
                <c:pt idx="83">
                  <c:v>-4.4999999999999929E-2</c:v>
                </c:pt>
                <c:pt idx="84">
                  <c:v>-7.4000000000000066E-2</c:v>
                </c:pt>
                <c:pt idx="85">
                  <c:v>0.17100000000000004</c:v>
                </c:pt>
                <c:pt idx="86">
                  <c:v>0.15500000000000003</c:v>
                </c:pt>
                <c:pt idx="87">
                  <c:v>-7.0999999999999952E-2</c:v>
                </c:pt>
                <c:pt idx="88">
                  <c:v>-5.0999999999999934E-2</c:v>
                </c:pt>
                <c:pt idx="89">
                  <c:v>4.6999999999999931E-2</c:v>
                </c:pt>
                <c:pt idx="90">
                  <c:v>0.11699999999999999</c:v>
                </c:pt>
                <c:pt idx="91">
                  <c:v>3.6000000000000032E-2</c:v>
                </c:pt>
                <c:pt idx="92">
                  <c:v>-3.300000000000014E-2</c:v>
                </c:pt>
                <c:pt idx="93">
                  <c:v>7.0000000000001172E-3</c:v>
                </c:pt>
                <c:pt idx="94">
                  <c:v>0.11299999999999999</c:v>
                </c:pt>
                <c:pt idx="95">
                  <c:v>1.2999999999999901E-2</c:v>
                </c:pt>
                <c:pt idx="96">
                  <c:v>5.1000000000000156E-2</c:v>
                </c:pt>
                <c:pt idx="97">
                  <c:v>1.2999999999999901E-2</c:v>
                </c:pt>
                <c:pt idx="98">
                  <c:v>2.0999999999999908E-2</c:v>
                </c:pt>
                <c:pt idx="99">
                  <c:v>-1.2999999999999901E-2</c:v>
                </c:pt>
                <c:pt idx="100">
                  <c:v>-5.2000000000000046E-2</c:v>
                </c:pt>
                <c:pt idx="101">
                  <c:v>-4.0000000000000036E-3</c:v>
                </c:pt>
                <c:pt idx="102">
                  <c:v>5.3000000000000158E-2</c:v>
                </c:pt>
                <c:pt idx="103">
                  <c:v>0.17699999999999982</c:v>
                </c:pt>
                <c:pt idx="104">
                  <c:v>6.800000000000006E-2</c:v>
                </c:pt>
                <c:pt idx="105">
                  <c:v>2.6999999999999913E-2</c:v>
                </c:pt>
                <c:pt idx="106">
                  <c:v>0.12400000000000011</c:v>
                </c:pt>
                <c:pt idx="107">
                  <c:v>0.1080000000000001</c:v>
                </c:pt>
                <c:pt idx="108">
                  <c:v>3.3999999999999808E-2</c:v>
                </c:pt>
                <c:pt idx="109">
                  <c:v>-9.2000000000000082E-2</c:v>
                </c:pt>
                <c:pt idx="110">
                  <c:v>4.3000000000000149E-2</c:v>
                </c:pt>
                <c:pt idx="111">
                  <c:v>-4.8000000000000043E-2</c:v>
                </c:pt>
                <c:pt idx="112">
                  <c:v>-2.8000000000000025E-2</c:v>
                </c:pt>
                <c:pt idx="113">
                  <c:v>0.20400000000000018</c:v>
                </c:pt>
                <c:pt idx="114">
                  <c:v>0.21799999999999997</c:v>
                </c:pt>
                <c:pt idx="115">
                  <c:v>-1.6999999999999904E-2</c:v>
                </c:pt>
                <c:pt idx="116">
                  <c:v>7.6999999999999957E-2</c:v>
                </c:pt>
                <c:pt idx="117">
                  <c:v>0.1419999999999999</c:v>
                </c:pt>
                <c:pt idx="118">
                  <c:v>3.2000000000000028E-2</c:v>
                </c:pt>
                <c:pt idx="119">
                  <c:v>-1.1000000000000121E-2</c:v>
                </c:pt>
                <c:pt idx="120">
                  <c:v>0.12599999999999989</c:v>
                </c:pt>
                <c:pt idx="121">
                  <c:v>0.13000000000000034</c:v>
                </c:pt>
                <c:pt idx="122">
                  <c:v>-4.2000000000000259E-2</c:v>
                </c:pt>
                <c:pt idx="123">
                  <c:v>0.10700000000000021</c:v>
                </c:pt>
                <c:pt idx="124">
                  <c:v>0.18699999999999983</c:v>
                </c:pt>
                <c:pt idx="125">
                  <c:v>0.18500000000000005</c:v>
                </c:pt>
                <c:pt idx="126">
                  <c:v>0.1549999999999998</c:v>
                </c:pt>
                <c:pt idx="127">
                  <c:v>1.4000000000000234E-2</c:v>
                </c:pt>
                <c:pt idx="128">
                  <c:v>0.121</c:v>
                </c:pt>
                <c:pt idx="129">
                  <c:v>5.3999999999999826E-2</c:v>
                </c:pt>
                <c:pt idx="130">
                  <c:v>9.0000000000003411E-3</c:v>
                </c:pt>
                <c:pt idx="131">
                  <c:v>0.14900000000000002</c:v>
                </c:pt>
                <c:pt idx="132">
                  <c:v>0.30999999999999961</c:v>
                </c:pt>
                <c:pt idx="133">
                  <c:v>0.35000000000000053</c:v>
                </c:pt>
                <c:pt idx="134">
                  <c:v>0.26999999999999957</c:v>
                </c:pt>
                <c:pt idx="135">
                  <c:v>-9.6000000000000085E-2</c:v>
                </c:pt>
                <c:pt idx="136">
                  <c:v>-3.9999999999995595E-3</c:v>
                </c:pt>
                <c:pt idx="137">
                  <c:v>0.16699999999999982</c:v>
                </c:pt>
                <c:pt idx="138">
                  <c:v>0.42300000000000004</c:v>
                </c:pt>
                <c:pt idx="139">
                  <c:v>0.16500000000000004</c:v>
                </c:pt>
                <c:pt idx="140">
                  <c:v>8.9999999999999858E-2</c:v>
                </c:pt>
                <c:pt idx="141">
                  <c:v>0.18200000000000038</c:v>
                </c:pt>
                <c:pt idx="142">
                  <c:v>0.52499999999999947</c:v>
                </c:pt>
                <c:pt idx="143">
                  <c:v>6.2000000000000277E-2</c:v>
                </c:pt>
                <c:pt idx="144">
                  <c:v>0.24099999999999966</c:v>
                </c:pt>
                <c:pt idx="145">
                  <c:v>0.37300000000000022</c:v>
                </c:pt>
                <c:pt idx="146">
                  <c:v>0.12099999999999955</c:v>
                </c:pt>
                <c:pt idx="147">
                  <c:v>0.22500000000000053</c:v>
                </c:pt>
                <c:pt idx="148">
                  <c:v>0.45500000000000007</c:v>
                </c:pt>
                <c:pt idx="149">
                  <c:v>0.45599999999999952</c:v>
                </c:pt>
                <c:pt idx="150">
                  <c:v>0.27200000000000024</c:v>
                </c:pt>
                <c:pt idx="151">
                  <c:v>0.41200000000000081</c:v>
                </c:pt>
                <c:pt idx="152">
                  <c:v>-0.16800000000000104</c:v>
                </c:pt>
                <c:pt idx="153">
                  <c:v>0.35100000000000087</c:v>
                </c:pt>
                <c:pt idx="154">
                  <c:v>0.66499999999999915</c:v>
                </c:pt>
                <c:pt idx="155">
                  <c:v>0.69599999999999973</c:v>
                </c:pt>
                <c:pt idx="156">
                  <c:v>0.21900000000000119</c:v>
                </c:pt>
                <c:pt idx="157">
                  <c:v>0.36099999999999888</c:v>
                </c:pt>
                <c:pt idx="158">
                  <c:v>0.62800000000000011</c:v>
                </c:pt>
                <c:pt idx="159">
                  <c:v>7.0000000000000284E-2</c:v>
                </c:pt>
                <c:pt idx="160">
                  <c:v>0.83999999999999986</c:v>
                </c:pt>
                <c:pt idx="161">
                  <c:v>0.30799999999999983</c:v>
                </c:pt>
                <c:pt idx="162">
                  <c:v>0.50699999999999967</c:v>
                </c:pt>
                <c:pt idx="163">
                  <c:v>0.21400000000000041</c:v>
                </c:pt>
                <c:pt idx="164">
                  <c:v>0.47199999999999953</c:v>
                </c:pt>
                <c:pt idx="165">
                  <c:v>0.87800000000000011</c:v>
                </c:pt>
                <c:pt idx="166">
                  <c:v>0.1460000000000008</c:v>
                </c:pt>
                <c:pt idx="167">
                  <c:v>0.77899999999999991</c:v>
                </c:pt>
                <c:pt idx="168">
                  <c:v>0.22000000000000064</c:v>
                </c:pt>
                <c:pt idx="169">
                  <c:v>0.82999999999999829</c:v>
                </c:pt>
                <c:pt idx="170">
                  <c:v>0.5210000000000008</c:v>
                </c:pt>
                <c:pt idx="171">
                  <c:v>0.34700000000000131</c:v>
                </c:pt>
                <c:pt idx="172">
                  <c:v>0.13499999999999801</c:v>
                </c:pt>
                <c:pt idx="173">
                  <c:v>0.3019999999999996</c:v>
                </c:pt>
                <c:pt idx="174">
                  <c:v>0.29500000000000171</c:v>
                </c:pt>
                <c:pt idx="175">
                  <c:v>0.51500000000000057</c:v>
                </c:pt>
                <c:pt idx="176">
                  <c:v>0.17899999999999849</c:v>
                </c:pt>
                <c:pt idx="177">
                  <c:v>0.69200000000000017</c:v>
                </c:pt>
                <c:pt idx="178">
                  <c:v>0.40899999999999892</c:v>
                </c:pt>
                <c:pt idx="179">
                  <c:v>0.45600000000000307</c:v>
                </c:pt>
                <c:pt idx="180">
                  <c:v>0.45499999999999829</c:v>
                </c:pt>
                <c:pt idx="181">
                  <c:v>0.51800000000000068</c:v>
                </c:pt>
                <c:pt idx="182">
                  <c:v>0.65399999999999991</c:v>
                </c:pt>
                <c:pt idx="183">
                  <c:v>0.77299999999999969</c:v>
                </c:pt>
                <c:pt idx="184">
                  <c:v>0.96600000000000108</c:v>
                </c:pt>
                <c:pt idx="185">
                  <c:v>1.171999999999997</c:v>
                </c:pt>
                <c:pt idx="186">
                  <c:v>1.5630000000000024</c:v>
                </c:pt>
                <c:pt idx="187">
                  <c:v>1.7889999999999979</c:v>
                </c:pt>
                <c:pt idx="188">
                  <c:v>1.152000000000001</c:v>
                </c:pt>
                <c:pt idx="189">
                  <c:v>1.5210000000000008</c:v>
                </c:pt>
                <c:pt idx="190">
                  <c:v>1.9670000000000023</c:v>
                </c:pt>
                <c:pt idx="191">
                  <c:v>1.205999999999996</c:v>
                </c:pt>
                <c:pt idx="192">
                  <c:v>1.8000000000000043</c:v>
                </c:pt>
                <c:pt idx="193">
                  <c:v>1.4009999999999962</c:v>
                </c:pt>
                <c:pt idx="194">
                  <c:v>1.1270000000000024</c:v>
                </c:pt>
                <c:pt idx="195">
                  <c:v>0.33399999999999608</c:v>
                </c:pt>
                <c:pt idx="196">
                  <c:v>0.41600000000000392</c:v>
                </c:pt>
                <c:pt idx="197">
                  <c:v>0.4789999999999992</c:v>
                </c:pt>
                <c:pt idx="198">
                  <c:v>2.0000000000024443E-3</c:v>
                </c:pt>
                <c:pt idx="199">
                  <c:v>1.5999999999998238E-2</c:v>
                </c:pt>
                <c:pt idx="200">
                  <c:v>-0.34300000000000352</c:v>
                </c:pt>
                <c:pt idx="201">
                  <c:v>-0.53000000000000114</c:v>
                </c:pt>
                <c:pt idx="202">
                  <c:v>-0.58499999999999375</c:v>
                </c:pt>
                <c:pt idx="203">
                  <c:v>-0.48100000000000165</c:v>
                </c:pt>
                <c:pt idx="204">
                  <c:v>-0.6180000000000021</c:v>
                </c:pt>
                <c:pt idx="205">
                  <c:v>-0.83999999999999631</c:v>
                </c:pt>
                <c:pt idx="206">
                  <c:v>-0.6769999999999996</c:v>
                </c:pt>
                <c:pt idx="207">
                  <c:v>-0.74500000000000455</c:v>
                </c:pt>
                <c:pt idx="208">
                  <c:v>-1.0480000000000018</c:v>
                </c:pt>
                <c:pt idx="209">
                  <c:v>-0.89399999999999835</c:v>
                </c:pt>
                <c:pt idx="210">
                  <c:v>-0.92499999999999716</c:v>
                </c:pt>
                <c:pt idx="211">
                  <c:v>-0.66600000000000037</c:v>
                </c:pt>
                <c:pt idx="212">
                  <c:v>-1.0460000000000029</c:v>
                </c:pt>
                <c:pt idx="213">
                  <c:v>-0.99699999999999989</c:v>
                </c:pt>
                <c:pt idx="214">
                  <c:v>-0.88799999999999812</c:v>
                </c:pt>
                <c:pt idx="215">
                  <c:v>-0.74200000000000088</c:v>
                </c:pt>
                <c:pt idx="216">
                  <c:v>-0.91000000000000014</c:v>
                </c:pt>
                <c:pt idx="217">
                  <c:v>-0.72700000000000031</c:v>
                </c:pt>
                <c:pt idx="218">
                  <c:v>-0.93499999999999872</c:v>
                </c:pt>
                <c:pt idx="219">
                  <c:v>-0.75199999999999889</c:v>
                </c:pt>
                <c:pt idx="220">
                  <c:v>-0.82800000000000296</c:v>
                </c:pt>
                <c:pt idx="221">
                  <c:v>-0.8559999999999981</c:v>
                </c:pt>
                <c:pt idx="222">
                  <c:v>-0.7710000000000008</c:v>
                </c:pt>
                <c:pt idx="223">
                  <c:v>-0.57199999999999918</c:v>
                </c:pt>
                <c:pt idx="224">
                  <c:v>-0.79299999999999926</c:v>
                </c:pt>
                <c:pt idx="225">
                  <c:v>-0.76600000000000179</c:v>
                </c:pt>
                <c:pt idx="226">
                  <c:v>-0.59499999999999886</c:v>
                </c:pt>
                <c:pt idx="227">
                  <c:v>-0.69300000000000139</c:v>
                </c:pt>
                <c:pt idx="228">
                  <c:v>-0.58099999999999952</c:v>
                </c:pt>
                <c:pt idx="229">
                  <c:v>-0.51399999999999935</c:v>
                </c:pt>
                <c:pt idx="230">
                  <c:v>-0.58899999999999864</c:v>
                </c:pt>
                <c:pt idx="231">
                  <c:v>-0.49200000000000088</c:v>
                </c:pt>
                <c:pt idx="232">
                  <c:v>-0.51800000000000068</c:v>
                </c:pt>
                <c:pt idx="233">
                  <c:v>-0.58099999999999952</c:v>
                </c:pt>
                <c:pt idx="234">
                  <c:v>-0.49800000000000111</c:v>
                </c:pt>
                <c:pt idx="235">
                  <c:v>-0.39700000000000024</c:v>
                </c:pt>
                <c:pt idx="236">
                  <c:v>-0.41099999999999959</c:v>
                </c:pt>
                <c:pt idx="237">
                  <c:v>-0.37599999999999945</c:v>
                </c:pt>
                <c:pt idx="238">
                  <c:v>-0.42500000000000071</c:v>
                </c:pt>
                <c:pt idx="239">
                  <c:v>-0.44999999999999929</c:v>
                </c:pt>
                <c:pt idx="240">
                  <c:v>-0.37400000000000055</c:v>
                </c:pt>
                <c:pt idx="241">
                  <c:v>-0.36800000000000033</c:v>
                </c:pt>
                <c:pt idx="242">
                  <c:v>-0.33499999999999908</c:v>
                </c:pt>
                <c:pt idx="243">
                  <c:v>-0.30400000000000027</c:v>
                </c:pt>
                <c:pt idx="244">
                  <c:v>-0.29599999999999937</c:v>
                </c:pt>
                <c:pt idx="245">
                  <c:v>-0.30300000000000082</c:v>
                </c:pt>
                <c:pt idx="246">
                  <c:v>-0.33399999999999963</c:v>
                </c:pt>
                <c:pt idx="247">
                  <c:v>-0.30300000000000082</c:v>
                </c:pt>
                <c:pt idx="248">
                  <c:v>-0.22999999999999865</c:v>
                </c:pt>
                <c:pt idx="249">
                  <c:v>-0.25400000000000134</c:v>
                </c:pt>
                <c:pt idx="250">
                  <c:v>-0.21799999999999997</c:v>
                </c:pt>
                <c:pt idx="251">
                  <c:v>-0.20699999999999896</c:v>
                </c:pt>
                <c:pt idx="252">
                  <c:v>-0.25699999999999967</c:v>
                </c:pt>
                <c:pt idx="253">
                  <c:v>-0.21499999999999986</c:v>
                </c:pt>
                <c:pt idx="254">
                  <c:v>-0.2370000000000001</c:v>
                </c:pt>
                <c:pt idx="255">
                  <c:v>-0.1980000000000004</c:v>
                </c:pt>
                <c:pt idx="256">
                  <c:v>-0.19299999999999962</c:v>
                </c:pt>
                <c:pt idx="257">
                  <c:v>-0.16500000000000092</c:v>
                </c:pt>
                <c:pt idx="258">
                  <c:v>-0.16999999999999993</c:v>
                </c:pt>
                <c:pt idx="259">
                  <c:v>-0.14300000000000068</c:v>
                </c:pt>
                <c:pt idx="260">
                  <c:v>-0.17499999999999893</c:v>
                </c:pt>
                <c:pt idx="261">
                  <c:v>-0.21400000000000041</c:v>
                </c:pt>
                <c:pt idx="262">
                  <c:v>-0.18599999999999994</c:v>
                </c:pt>
                <c:pt idx="263">
                  <c:v>-8.3999999999999631E-2</c:v>
                </c:pt>
                <c:pt idx="264">
                  <c:v>-0.15000000000000036</c:v>
                </c:pt>
                <c:pt idx="265">
                  <c:v>-0.10400000000000009</c:v>
                </c:pt>
                <c:pt idx="266">
                  <c:v>-0.14599999999999991</c:v>
                </c:pt>
                <c:pt idx="267">
                  <c:v>-0.13499999999999979</c:v>
                </c:pt>
                <c:pt idx="268">
                  <c:v>-0.13300000000000001</c:v>
                </c:pt>
                <c:pt idx="269">
                  <c:v>-0.13700000000000045</c:v>
                </c:pt>
                <c:pt idx="270">
                  <c:v>-0.11499999999999932</c:v>
                </c:pt>
                <c:pt idx="271">
                  <c:v>-0.12400000000000055</c:v>
                </c:pt>
                <c:pt idx="272">
                  <c:v>-0.10599999999999987</c:v>
                </c:pt>
                <c:pt idx="273">
                  <c:v>-0.13199999999999967</c:v>
                </c:pt>
                <c:pt idx="274">
                  <c:v>-0.16199999999999992</c:v>
                </c:pt>
                <c:pt idx="275">
                  <c:v>-0.17100000000000026</c:v>
                </c:pt>
                <c:pt idx="276">
                  <c:v>-0.20300000000000029</c:v>
                </c:pt>
                <c:pt idx="277">
                  <c:v>-0.14499999999999957</c:v>
                </c:pt>
                <c:pt idx="278">
                  <c:v>-0.17100000000000026</c:v>
                </c:pt>
                <c:pt idx="279">
                  <c:v>-0.15200000000000014</c:v>
                </c:pt>
                <c:pt idx="280">
                  <c:v>-0.19899999999999984</c:v>
                </c:pt>
                <c:pt idx="281">
                  <c:v>-0.16500000000000004</c:v>
                </c:pt>
                <c:pt idx="282">
                  <c:v>-0.1639999999999997</c:v>
                </c:pt>
                <c:pt idx="283">
                  <c:v>-0.19099999999999984</c:v>
                </c:pt>
                <c:pt idx="284">
                  <c:v>-0.19900000000000073</c:v>
                </c:pt>
                <c:pt idx="285">
                  <c:v>-0.12299999999999933</c:v>
                </c:pt>
                <c:pt idx="286">
                  <c:v>-0.16700000000000026</c:v>
                </c:pt>
                <c:pt idx="287">
                  <c:v>-0.16199999999999992</c:v>
                </c:pt>
                <c:pt idx="288">
                  <c:v>-0.13200000000000012</c:v>
                </c:pt>
                <c:pt idx="289">
                  <c:v>-0.16999999999999993</c:v>
                </c:pt>
                <c:pt idx="290">
                  <c:v>-0.13600000000000012</c:v>
                </c:pt>
                <c:pt idx="291">
                  <c:v>-0.16199999999999992</c:v>
                </c:pt>
                <c:pt idx="292">
                  <c:v>-0.14400000000000013</c:v>
                </c:pt>
                <c:pt idx="293">
                  <c:v>-0.121</c:v>
                </c:pt>
                <c:pt idx="294">
                  <c:v>-0.11499999999999977</c:v>
                </c:pt>
                <c:pt idx="295">
                  <c:v>-0.13600000000000012</c:v>
                </c:pt>
                <c:pt idx="296">
                  <c:v>-0.10499999999999998</c:v>
                </c:pt>
                <c:pt idx="297">
                  <c:v>-9.7999999999999865E-2</c:v>
                </c:pt>
                <c:pt idx="298">
                  <c:v>-0.1030000000000002</c:v>
                </c:pt>
                <c:pt idx="299">
                  <c:v>-0.10699999999999976</c:v>
                </c:pt>
                <c:pt idx="300">
                  <c:v>-9.2999999999999972E-2</c:v>
                </c:pt>
                <c:pt idx="301">
                  <c:v>-7.5000000000000178E-2</c:v>
                </c:pt>
                <c:pt idx="302">
                  <c:v>-6.6999999999999948E-2</c:v>
                </c:pt>
                <c:pt idx="303">
                  <c:v>-6.4999999999999947E-2</c:v>
                </c:pt>
                <c:pt idx="304">
                  <c:v>-6.800000000000006E-2</c:v>
                </c:pt>
                <c:pt idx="305">
                  <c:v>-6.6000000000000059E-2</c:v>
                </c:pt>
                <c:pt idx="306">
                  <c:v>-5.600000000000005E-2</c:v>
                </c:pt>
                <c:pt idx="307">
                  <c:v>-8.4999999999999964E-2</c:v>
                </c:pt>
                <c:pt idx="308">
                  <c:v>-7.8999999999999959E-2</c:v>
                </c:pt>
                <c:pt idx="309">
                  <c:v>-5.600000000000005E-2</c:v>
                </c:pt>
                <c:pt idx="310">
                  <c:v>-4.8999999999999932E-2</c:v>
                </c:pt>
                <c:pt idx="311">
                  <c:v>-4.8999999999999932E-2</c:v>
                </c:pt>
                <c:pt idx="312">
                  <c:v>-1.9000000000000128E-2</c:v>
                </c:pt>
                <c:pt idx="313">
                  <c:v>-2.0999999999999908E-2</c:v>
                </c:pt>
                <c:pt idx="314">
                  <c:v>-4.0000000000000036E-3</c:v>
                </c:pt>
                <c:pt idx="315">
                  <c:v>-3.300000000000014E-2</c:v>
                </c:pt>
                <c:pt idx="316">
                  <c:v>-5.0999999999999934E-2</c:v>
                </c:pt>
                <c:pt idx="317">
                  <c:v>-1.4000000000000012E-2</c:v>
                </c:pt>
                <c:pt idx="318">
                  <c:v>-2.4999999999999911E-2</c:v>
                </c:pt>
                <c:pt idx="319">
                  <c:v>-2.7000000000000135E-2</c:v>
                </c:pt>
                <c:pt idx="320">
                  <c:v>-2.0999999999999908E-2</c:v>
                </c:pt>
                <c:pt idx="321">
                  <c:v>-2.0999999999999908E-2</c:v>
                </c:pt>
                <c:pt idx="322">
                  <c:v>-1.2000000000000011E-2</c:v>
                </c:pt>
                <c:pt idx="323">
                  <c:v>-2.3000000000000131E-2</c:v>
                </c:pt>
                <c:pt idx="324">
                  <c:v>-4.0000000000000036E-3</c:v>
                </c:pt>
                <c:pt idx="325">
                  <c:v>-1.6999999999999904E-2</c:v>
                </c:pt>
                <c:pt idx="326">
                  <c:v>-1.1000000000000121E-2</c:v>
                </c:pt>
                <c:pt idx="327">
                  <c:v>1.7000000000000126E-2</c:v>
                </c:pt>
                <c:pt idx="328">
                  <c:v>-1.2000000000000011E-2</c:v>
                </c:pt>
                <c:pt idx="329">
                  <c:v>-1.4000000000000012E-2</c:v>
                </c:pt>
                <c:pt idx="330">
                  <c:v>9.9999999999988987E-4</c:v>
                </c:pt>
                <c:pt idx="331">
                  <c:v>1.1000000000000121E-2</c:v>
                </c:pt>
                <c:pt idx="332">
                  <c:v>-6.0000000000000053E-3</c:v>
                </c:pt>
                <c:pt idx="333">
                  <c:v>-3.0000000000001137E-3</c:v>
                </c:pt>
                <c:pt idx="334">
                  <c:v>0</c:v>
                </c:pt>
                <c:pt idx="335">
                  <c:v>-6.0000000000000053E-3</c:v>
                </c:pt>
                <c:pt idx="336">
                  <c:v>-2.200000000000002E-2</c:v>
                </c:pt>
                <c:pt idx="337">
                  <c:v>1.6000000000000014E-2</c:v>
                </c:pt>
                <c:pt idx="338">
                  <c:v>1.2000000000000011E-2</c:v>
                </c:pt>
                <c:pt idx="339">
                  <c:v>-8.0000000000000071E-3</c:v>
                </c:pt>
                <c:pt idx="340">
                  <c:v>1.0000000000001119E-3</c:v>
                </c:pt>
                <c:pt idx="341">
                  <c:v>4.0000000000000036E-3</c:v>
                </c:pt>
                <c:pt idx="342">
                  <c:v>-4.0000000000000036E-3</c:v>
                </c:pt>
                <c:pt idx="343">
                  <c:v>-8.0000000000000071E-3</c:v>
                </c:pt>
                <c:pt idx="344">
                  <c:v>-3.0000000000001137E-3</c:v>
                </c:pt>
                <c:pt idx="345">
                  <c:v>-9.9999999999988987E-4</c:v>
                </c:pt>
                <c:pt idx="346">
                  <c:v>0</c:v>
                </c:pt>
                <c:pt idx="347">
                  <c:v>9.9999999999988987E-4</c:v>
                </c:pt>
                <c:pt idx="348">
                  <c:v>5.0000000000001155E-3</c:v>
                </c:pt>
                <c:pt idx="349">
                  <c:v>1.6000000000000014E-2</c:v>
                </c:pt>
                <c:pt idx="350">
                  <c:v>4.0000000000000036E-3</c:v>
                </c:pt>
                <c:pt idx="351">
                  <c:v>-1.8000000000000016E-2</c:v>
                </c:pt>
                <c:pt idx="352">
                  <c:v>4.0000000000000036E-3</c:v>
                </c:pt>
                <c:pt idx="353">
                  <c:v>1.2999999999999901E-2</c:v>
                </c:pt>
                <c:pt idx="354">
                  <c:v>1.3000000000000123E-2</c:v>
                </c:pt>
                <c:pt idx="355">
                  <c:v>-2.0000000000000018E-3</c:v>
                </c:pt>
                <c:pt idx="356">
                  <c:v>6.9999999999998952E-3</c:v>
                </c:pt>
                <c:pt idx="357">
                  <c:v>1.0000000000000009E-2</c:v>
                </c:pt>
                <c:pt idx="358">
                  <c:v>-4.9999999999998934E-3</c:v>
                </c:pt>
                <c:pt idx="359">
                  <c:v>-3.0000000000001137E-3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51F1-478B-AC58-D2CE49CB1F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8038671"/>
        <c:axId val="1218037231"/>
        <c:extLst/>
      </c:scatterChart>
      <c:valAx>
        <c:axId val="12180386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</a:t>
                </a:r>
                <a:r>
                  <a:rPr lang="en-GB">
                    <a:latin typeface="Aptos Narrow" panose="020B0004020202020204" pitchFamily="34" charset="0"/>
                  </a:rPr>
                  <a:t>°)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6105299487444168"/>
              <c:y val="0.874390341207349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7231"/>
        <c:crosses val="autoZero"/>
        <c:crossBetween val="midCat"/>
      </c:valAx>
      <c:valAx>
        <c:axId val="1218037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86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2.4692232079277815E-2"/>
          <c:y val="0.89858645669291337"/>
          <c:w val="0.94924742620601676"/>
          <c:h val="0.1014135433070866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 against Volume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5.1388833933446759E-2"/>
          <c:y val="0.10285635052689961"/>
          <c:w val="0.91319106468475353"/>
          <c:h val="0.65420076166949714"/>
        </c:manualLayout>
      </c:layout>
      <c:scatterChart>
        <c:scatterStyle val="lineMarker"/>
        <c:varyColors val="0"/>
        <c:ser>
          <c:idx val="15"/>
          <c:order val="0"/>
          <c:tx>
            <c:v>2500 RPM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pressure'!$F$3:$F$362</c:f>
              <c:numCache>
                <c:formatCode>General</c:formatCode>
                <c:ptCount val="360"/>
                <c:pt idx="0">
                  <c:v>272.35157009340986</c:v>
                </c:pt>
                <c:pt idx="1">
                  <c:v>272.33807582658761</c:v>
                </c:pt>
                <c:pt idx="2">
                  <c:v>272.29759256298007</c:v>
                </c:pt>
                <c:pt idx="3">
                  <c:v>272.23011891714555</c:v>
                </c:pt>
                <c:pt idx="4">
                  <c:v>272.135652593288</c:v>
                </c:pt>
                <c:pt idx="5">
                  <c:v>272.01419040517004</c:v>
                </c:pt>
                <c:pt idx="6">
                  <c:v>271.86572830399814</c:v>
                </c:pt>
                <c:pt idx="7">
                  <c:v>271.6902614142877</c:v>
                </c:pt>
                <c:pt idx="8">
                  <c:v>271.48778407771476</c:v>
                </c:pt>
                <c:pt idx="9">
                  <c:v>271.25828990496564</c:v>
                </c:pt>
                <c:pt idx="10">
                  <c:v>271.00177183559555</c:v>
                </c:pt>
                <c:pt idx="11">
                  <c:v>270.71822220590752</c:v>
                </c:pt>
                <c:pt idx="12">
                  <c:v>270.40763282486546</c:v>
                </c:pt>
                <c:pt idx="13">
                  <c:v>270.06999505805322</c:v>
                </c:pt>
                <c:pt idx="14">
                  <c:v>269.70529991969352</c:v>
                </c:pt>
                <c:pt idx="15">
                  <c:v>269.31353817273805</c:v>
                </c:pt>
                <c:pt idx="16">
                  <c:v>268.89470043703966</c:v>
                </c:pt>
                <c:pt idx="17">
                  <c:v>268.44877730561723</c:v>
                </c:pt>
                <c:pt idx="18">
                  <c:v>267.97575946901793</c:v>
                </c:pt>
                <c:pt idx="19">
                  <c:v>267.47563784778322</c:v>
                </c:pt>
                <c:pt idx="20">
                  <c:v>266.94840373301713</c:v>
                </c:pt>
                <c:pt idx="21">
                  <c:v>266.39404893505451</c:v>
                </c:pt>
                <c:pt idx="22">
                  <c:v>265.81256594021892</c:v>
                </c:pt>
                <c:pt idx="23">
                  <c:v>265.20394807565651</c:v>
                </c:pt>
                <c:pt idx="24">
                  <c:v>264.56818968222439</c:v>
                </c:pt>
                <c:pt idx="25">
                  <c:v>263.90528629540398</c:v>
                </c:pt>
                <c:pt idx="26">
                  <c:v>263.21523483420265</c:v>
                </c:pt>
                <c:pt idx="27">
                  <c:v>262.49803379799778</c:v>
                </c:pt>
                <c:pt idx="28">
                  <c:v>261.7536834712655</c:v>
                </c:pt>
                <c:pt idx="29">
                  <c:v>260.9821861361275</c:v>
                </c:pt>
                <c:pt idx="30">
                  <c:v>260.18354629263592</c:v>
                </c:pt>
                <c:pt idx="31">
                  <c:v>259.35777088670295</c:v>
                </c:pt>
                <c:pt idx="32">
                  <c:v>258.50486954556948</c:v>
                </c:pt>
                <c:pt idx="33">
                  <c:v>257.62485482069133</c:v>
                </c:pt>
                <c:pt idx="34">
                  <c:v>256.7177424379027</c:v>
                </c:pt>
                <c:pt idx="35">
                  <c:v>255.78355155470737</c:v>
                </c:pt>
                <c:pt idx="36">
                  <c:v>254.82230502452001</c:v>
                </c:pt>
                <c:pt idx="37">
                  <c:v>253.83402966766923</c:v>
                </c:pt>
                <c:pt idx="38">
                  <c:v>252.81875654895217</c:v>
                </c:pt>
                <c:pt idx="39">
                  <c:v>251.77652126150596</c:v>
                </c:pt>
                <c:pt idx="40">
                  <c:v>250.70736421674653</c:v>
                </c:pt>
                <c:pt idx="41">
                  <c:v>249.61133094009699</c:v>
                </c:pt>
                <c:pt idx="42">
                  <c:v>248.48847237220841</c:v>
                </c:pt>
                <c:pt idx="43">
                  <c:v>247.33884517535142</c:v>
                </c:pt>
                <c:pt idx="44">
                  <c:v>246.16251204463066</c:v>
                </c:pt>
                <c:pt idx="45">
                  <c:v>244.95954202365354</c:v>
                </c:pt>
                <c:pt idx="46">
                  <c:v>243.73001082425446</c:v>
                </c:pt>
                <c:pt idx="47">
                  <c:v>242.47400114985314</c:v>
                </c:pt>
                <c:pt idx="48">
                  <c:v>241.19160302200009</c:v>
                </c:pt>
                <c:pt idx="49">
                  <c:v>239.88291410963322</c:v>
                </c:pt>
                <c:pt idx="50">
                  <c:v>238.54804006054678</c:v>
                </c:pt>
                <c:pt idx="51">
                  <c:v>237.18709483454481</c:v>
                </c:pt>
                <c:pt idx="52">
                  <c:v>235.80020103772867</c:v>
                </c:pt>
                <c:pt idx="53">
                  <c:v>234.38749025733867</c:v>
                </c:pt>
                <c:pt idx="54">
                  <c:v>232.94910339654891</c:v>
                </c:pt>
                <c:pt idx="55">
                  <c:v>231.48519100858732</c:v>
                </c:pt>
                <c:pt idx="56">
                  <c:v>229.99591362952958</c:v>
                </c:pt>
                <c:pt idx="57">
                  <c:v>228.48144210909501</c:v>
                </c:pt>
                <c:pt idx="58">
                  <c:v>226.94195793874783</c:v>
                </c:pt>
                <c:pt idx="59">
                  <c:v>225.37765357638983</c:v>
                </c:pt>
                <c:pt idx="60">
                  <c:v>223.78873276690908</c:v>
                </c:pt>
                <c:pt idx="61">
                  <c:v>222.17541085783554</c:v>
                </c:pt>
                <c:pt idx="62">
                  <c:v>220.53791510933374</c:v>
                </c:pt>
                <c:pt idx="63">
                  <c:v>218.87648499775491</c:v>
                </c:pt>
                <c:pt idx="64">
                  <c:v>217.19137251195497</c:v>
                </c:pt>
                <c:pt idx="65">
                  <c:v>215.4828424415779</c:v>
                </c:pt>
                <c:pt idx="66">
                  <c:v>213.75117265649581</c:v>
                </c:pt>
                <c:pt idx="67">
                  <c:v>211.99665437659385</c:v>
                </c:pt>
                <c:pt idx="68">
                  <c:v>210.21959243108449</c:v>
                </c:pt>
                <c:pt idx="69">
                  <c:v>208.42030550653843</c:v>
                </c:pt>
                <c:pt idx="70">
                  <c:v>206.59912638282179</c:v>
                </c:pt>
                <c:pt idx="71">
                  <c:v>204.75640215613649</c:v>
                </c:pt>
                <c:pt idx="72">
                  <c:v>202.8924944483698</c:v>
                </c:pt>
                <c:pt idx="73">
                  <c:v>201.00777960197283</c:v>
                </c:pt>
                <c:pt idx="74">
                  <c:v>199.10264885960137</c:v>
                </c:pt>
                <c:pt idx="75">
                  <c:v>197.17750852777434</c:v>
                </c:pt>
                <c:pt idx="76">
                  <c:v>195.23278012382366</c:v>
                </c:pt>
                <c:pt idx="77">
                  <c:v>193.26890050543679</c:v>
                </c:pt>
                <c:pt idx="78">
                  <c:v>191.28632198212117</c:v>
                </c:pt>
                <c:pt idx="79">
                  <c:v>189.28551240794903</c:v>
                </c:pt>
                <c:pt idx="80">
                  <c:v>187.26695525497664</c:v>
                </c:pt>
                <c:pt idx="81">
                  <c:v>185.23114966676928</c:v>
                </c:pt>
                <c:pt idx="82">
                  <c:v>183.17861049150133</c:v>
                </c:pt>
                <c:pt idx="83">
                  <c:v>181.10986829414284</c:v>
                </c:pt>
                <c:pt idx="84">
                  <c:v>179.02546934729133</c:v>
                </c:pt>
                <c:pt idx="85">
                  <c:v>176.92597560025024</c:v>
                </c:pt>
                <c:pt idx="86">
                  <c:v>174.81196462600789</c:v>
                </c:pt>
                <c:pt idx="87">
                  <c:v>172.68402954581819</c:v>
                </c:pt>
                <c:pt idx="88">
                  <c:v>170.54277893114082</c:v>
                </c:pt>
                <c:pt idx="89">
                  <c:v>168.38883668274715</c:v>
                </c:pt>
                <c:pt idx="90">
                  <c:v>166.22284188685833</c:v>
                </c:pt>
                <c:pt idx="91">
                  <c:v>164.0454486482333</c:v>
                </c:pt>
                <c:pt idx="92">
                  <c:v>161.85732590018381</c:v>
                </c:pt>
                <c:pt idx="93">
                  <c:v>159.65915719154913</c:v>
                </c:pt>
                <c:pt idx="94">
                  <c:v>157.45164045072065</c:v>
                </c:pt>
                <c:pt idx="95">
                  <c:v>155.23548772686183</c:v>
                </c:pt>
                <c:pt idx="96">
                  <c:v>153.01142490852845</c:v>
                </c:pt>
                <c:pt idx="97">
                  <c:v>150.78019141994528</c:v>
                </c:pt>
                <c:pt idx="98">
                  <c:v>148.54253989525512</c:v>
                </c:pt>
                <c:pt idx="99">
                  <c:v>146.29923583110519</c:v>
                </c:pt>
                <c:pt idx="100">
                  <c:v>144.05105721799092</c:v>
                </c:pt>
                <c:pt idx="101">
                  <c:v>141.79879415082556</c:v>
                </c:pt>
                <c:pt idx="102">
                  <c:v>139.54324841925526</c:v>
                </c:pt>
                <c:pt idx="103">
                  <c:v>137.28523307828212</c:v>
                </c:pt>
                <c:pt idx="104">
                  <c:v>135.02557199980441</c:v>
                </c:pt>
                <c:pt idx="105">
                  <c:v>132.76509940572552</c:v>
                </c:pt>
                <c:pt idx="106">
                  <c:v>130.50465938331854</c:v>
                </c:pt>
                <c:pt idx="107">
                  <c:v>128.24510538357407</c:v>
                </c:pt>
                <c:pt idx="108">
                  <c:v>125.98729970328992</c:v>
                </c:pt>
                <c:pt idx="109">
                  <c:v>123.73211295169217</c:v>
                </c:pt>
                <c:pt idx="110">
                  <c:v>121.48042350240462</c:v>
                </c:pt>
                <c:pt idx="111">
                  <c:v>119.23311693160917</c:v>
                </c:pt>
                <c:pt idx="112">
                  <c:v>116.9910854432588</c:v>
                </c:pt>
                <c:pt idx="113">
                  <c:v>114.75522728222499</c:v>
                </c:pt>
                <c:pt idx="114">
                  <c:v>112.52644613627565</c:v>
                </c:pt>
                <c:pt idx="115">
                  <c:v>110.30565052779041</c:v>
                </c:pt>
                <c:pt idx="116">
                  <c:v>108.09375319613142</c:v>
                </c:pt>
                <c:pt idx="117">
                  <c:v>105.89167047159124</c:v>
                </c:pt>
                <c:pt idx="118">
                  <c:v>103.70032164184312</c:v>
                </c:pt>
                <c:pt idx="119">
                  <c:v>101.52062831181939</c:v>
                </c:pt>
                <c:pt idx="120">
                  <c:v>99.353513757940021</c:v>
                </c:pt>
                <c:pt idx="121">
                  <c:v>97.199902277608984</c:v>
                </c:pt>
                <c:pt idx="122">
                  <c:v>95.060718534886647</c:v>
                </c:pt>
                <c:pt idx="123">
                  <c:v>92.93688690323809</c:v>
                </c:pt>
                <c:pt idx="124">
                  <c:v>90.82933080624224</c:v>
                </c:pt>
                <c:pt idx="125">
                  <c:v>88.738972057134433</c:v>
                </c:pt>
                <c:pt idx="126">
                  <c:v>86.666730198036888</c:v>
                </c:pt>
                <c:pt idx="127">
                  <c:v>84.613521839712789</c:v>
                </c:pt>
                <c:pt idx="128">
                  <c:v>82.580260002662072</c:v>
                </c:pt>
                <c:pt idx="129">
                  <c:v>80.567853460351685</c:v>
                </c:pt>
                <c:pt idx="130">
                  <c:v>78.577206085354277</c:v>
                </c:pt>
                <c:pt idx="131">
                  <c:v>76.609216199142523</c:v>
                </c:pt>
                <c:pt idx="132">
                  <c:v>74.664775926262507</c:v>
                </c:pt>
                <c:pt idx="133">
                  <c:v>72.744770553583692</c:v>
                </c:pt>
                <c:pt idx="134">
                  <c:v>70.850077895296707</c:v>
                </c:pt>
                <c:pt idx="135">
                  <c:v>68.981567664303171</c:v>
                </c:pt>
                <c:pt idx="136">
                  <c:v>67.140100850614402</c:v>
                </c:pt>
                <c:pt idx="137">
                  <c:v>65.326529107347994</c:v>
                </c:pt>
                <c:pt idx="138">
                  <c:v>63.541694144885177</c:v>
                </c:pt>
                <c:pt idx="139">
                  <c:v>61.786427133721496</c:v>
                </c:pt>
                <c:pt idx="140">
                  <c:v>60.061548116518992</c:v>
                </c:pt>
                <c:pt idx="141">
                  <c:v>58.367865429837963</c:v>
                </c:pt>
                <c:pt idx="142">
                  <c:v>56.706175136001733</c:v>
                </c:pt>
                <c:pt idx="143">
                  <c:v>55.077260465520027</c:v>
                </c:pt>
                <c:pt idx="144">
                  <c:v>53.48189127047101</c:v>
                </c:pt>
                <c:pt idx="145">
                  <c:v>51.920823489216559</c:v>
                </c:pt>
                <c:pt idx="146">
                  <c:v>50.39479862280136</c:v>
                </c:pt>
                <c:pt idx="147">
                  <c:v>48.904543223360669</c:v>
                </c:pt>
                <c:pt idx="148">
                  <c:v>47.450768394841305</c:v>
                </c:pt>
                <c:pt idx="149">
                  <c:v>46.034169306314574</c:v>
                </c:pt>
                <c:pt idx="150">
                  <c:v>44.655424718140928</c:v>
                </c:pt>
                <c:pt idx="151">
                  <c:v>43.315196521225353</c:v>
                </c:pt>
                <c:pt idx="152">
                  <c:v>42.014129289580239</c:v>
                </c:pt>
                <c:pt idx="153">
                  <c:v>40.752849846398064</c:v>
                </c:pt>
                <c:pt idx="154">
                  <c:v>39.531966843813976</c:v>
                </c:pt>
                <c:pt idx="155">
                  <c:v>38.352070356524706</c:v>
                </c:pt>
                <c:pt idx="156">
                  <c:v>37.213731489412602</c:v>
                </c:pt>
                <c:pt idx="157">
                  <c:v>36.11750199930971</c:v>
                </c:pt>
                <c:pt idx="158">
                  <c:v>35.063913931022263</c:v>
                </c:pt>
                <c:pt idx="159">
                  <c:v>34.053479267722423</c:v>
                </c:pt>
                <c:pt idx="160">
                  <c:v>33.08668959580389</c:v>
                </c:pt>
                <c:pt idx="161">
                  <c:v>32.16401578428426</c:v>
                </c:pt>
                <c:pt idx="162">
                  <c:v>31.285907678828721</c:v>
                </c:pt>
                <c:pt idx="163">
                  <c:v>30.452793810459141</c:v>
                </c:pt>
                <c:pt idx="164">
                  <c:v>29.665081119004167</c:v>
                </c:pt>
                <c:pt idx="165">
                  <c:v>28.923154691338773</c:v>
                </c:pt>
                <c:pt idx="166">
                  <c:v>28.227377514452904</c:v>
                </c:pt>
                <c:pt idx="167">
                  <c:v>27.57809024338497</c:v>
                </c:pt>
                <c:pt idx="168">
                  <c:v>26.975610984047954</c:v>
                </c:pt>
                <c:pt idx="169">
                  <c:v>26.420235090972465</c:v>
                </c:pt>
                <c:pt idx="170">
                  <c:v>25.912234979985907</c:v>
                </c:pt>
                <c:pt idx="171">
                  <c:v>25.451859955843233</c:v>
                </c:pt>
                <c:pt idx="172">
                  <c:v>25.03933605482246</c:v>
                </c:pt>
                <c:pt idx="173">
                  <c:v>24.674865902293078</c:v>
                </c:pt>
                <c:pt idx="174">
                  <c:v>24.358628585265922</c:v>
                </c:pt>
                <c:pt idx="175">
                  <c:v>24.090779539929652</c:v>
                </c:pt>
                <c:pt idx="176">
                  <c:v>23.871450454177122</c:v>
                </c:pt>
                <c:pt idx="177">
                  <c:v>23.700749185124984</c:v>
                </c:pt>
                <c:pt idx="178">
                  <c:v>23.578759691628232</c:v>
                </c:pt>
                <c:pt idx="179">
                  <c:v>23.50554198179066</c:v>
                </c:pt>
                <c:pt idx="180">
                  <c:v>23.481132075471702</c:v>
                </c:pt>
                <c:pt idx="181">
                  <c:v>23.50554198179066</c:v>
                </c:pt>
                <c:pt idx="182">
                  <c:v>23.578759691628232</c:v>
                </c:pt>
                <c:pt idx="183">
                  <c:v>23.700749185124984</c:v>
                </c:pt>
                <c:pt idx="184">
                  <c:v>23.871450454177122</c:v>
                </c:pt>
                <c:pt idx="185">
                  <c:v>24.090779539929652</c:v>
                </c:pt>
                <c:pt idx="186">
                  <c:v>24.358628585265922</c:v>
                </c:pt>
                <c:pt idx="187">
                  <c:v>24.674865902293078</c:v>
                </c:pt>
                <c:pt idx="188">
                  <c:v>25.03933605482246</c:v>
                </c:pt>
                <c:pt idx="189">
                  <c:v>25.451859955843233</c:v>
                </c:pt>
                <c:pt idx="190">
                  <c:v>25.912234979985907</c:v>
                </c:pt>
                <c:pt idx="191">
                  <c:v>26.420235090972465</c:v>
                </c:pt>
                <c:pt idx="192">
                  <c:v>26.975610984047954</c:v>
                </c:pt>
                <c:pt idx="193">
                  <c:v>27.57809024338497</c:v>
                </c:pt>
                <c:pt idx="194">
                  <c:v>28.227377514452904</c:v>
                </c:pt>
                <c:pt idx="195">
                  <c:v>28.923154691338773</c:v>
                </c:pt>
                <c:pt idx="196">
                  <c:v>29.665081119004167</c:v>
                </c:pt>
                <c:pt idx="197">
                  <c:v>30.452793810459141</c:v>
                </c:pt>
                <c:pt idx="198">
                  <c:v>31.285907678828721</c:v>
                </c:pt>
                <c:pt idx="199">
                  <c:v>32.16401578428426</c:v>
                </c:pt>
                <c:pt idx="200">
                  <c:v>33.08668959580389</c:v>
                </c:pt>
                <c:pt idx="201">
                  <c:v>34.053479267722423</c:v>
                </c:pt>
                <c:pt idx="202">
                  <c:v>35.063913931022263</c:v>
                </c:pt>
                <c:pt idx="203">
                  <c:v>36.11750199930971</c:v>
                </c:pt>
                <c:pt idx="204">
                  <c:v>37.213731489412602</c:v>
                </c:pt>
                <c:pt idx="205">
                  <c:v>38.352070356524706</c:v>
                </c:pt>
                <c:pt idx="206">
                  <c:v>39.531966843813976</c:v>
                </c:pt>
                <c:pt idx="207">
                  <c:v>40.752849846398064</c:v>
                </c:pt>
                <c:pt idx="208">
                  <c:v>42.014129289580239</c:v>
                </c:pt>
                <c:pt idx="209">
                  <c:v>43.315196521225353</c:v>
                </c:pt>
                <c:pt idx="210">
                  <c:v>44.655424718140928</c:v>
                </c:pt>
                <c:pt idx="211">
                  <c:v>46.034169306314574</c:v>
                </c:pt>
                <c:pt idx="212">
                  <c:v>47.450768394841305</c:v>
                </c:pt>
                <c:pt idx="213">
                  <c:v>48.904543223360669</c:v>
                </c:pt>
                <c:pt idx="214">
                  <c:v>50.39479862280136</c:v>
                </c:pt>
                <c:pt idx="215">
                  <c:v>51.920823489216559</c:v>
                </c:pt>
                <c:pt idx="216">
                  <c:v>53.48189127047101</c:v>
                </c:pt>
                <c:pt idx="217">
                  <c:v>55.077260465520027</c:v>
                </c:pt>
                <c:pt idx="218">
                  <c:v>56.706175136001733</c:v>
                </c:pt>
                <c:pt idx="219">
                  <c:v>58.367865429837963</c:v>
                </c:pt>
                <c:pt idx="220">
                  <c:v>60.061548116518992</c:v>
                </c:pt>
                <c:pt idx="221">
                  <c:v>61.786427133721496</c:v>
                </c:pt>
                <c:pt idx="222">
                  <c:v>63.541694144885177</c:v>
                </c:pt>
                <c:pt idx="223">
                  <c:v>65.326529107347994</c:v>
                </c:pt>
                <c:pt idx="224">
                  <c:v>67.140100850614402</c:v>
                </c:pt>
                <c:pt idx="225">
                  <c:v>68.981567664303171</c:v>
                </c:pt>
                <c:pt idx="226">
                  <c:v>70.850077895296707</c:v>
                </c:pt>
                <c:pt idx="227">
                  <c:v>72.744770553583692</c:v>
                </c:pt>
                <c:pt idx="228">
                  <c:v>74.664775926262507</c:v>
                </c:pt>
                <c:pt idx="229">
                  <c:v>76.609216199142523</c:v>
                </c:pt>
                <c:pt idx="230">
                  <c:v>78.577206085354277</c:v>
                </c:pt>
                <c:pt idx="231">
                  <c:v>80.567853460351685</c:v>
                </c:pt>
                <c:pt idx="232">
                  <c:v>82.580260002662072</c:v>
                </c:pt>
                <c:pt idx="233">
                  <c:v>84.613521839712789</c:v>
                </c:pt>
                <c:pt idx="234">
                  <c:v>86.666730198036888</c:v>
                </c:pt>
                <c:pt idx="235">
                  <c:v>88.738972057134433</c:v>
                </c:pt>
                <c:pt idx="236">
                  <c:v>90.82933080624224</c:v>
                </c:pt>
                <c:pt idx="237">
                  <c:v>92.93688690323809</c:v>
                </c:pt>
                <c:pt idx="238">
                  <c:v>95.060718534886647</c:v>
                </c:pt>
                <c:pt idx="239">
                  <c:v>97.199902277608984</c:v>
                </c:pt>
                <c:pt idx="240">
                  <c:v>99.353513757940021</c:v>
                </c:pt>
                <c:pt idx="241">
                  <c:v>101.52062831181939</c:v>
                </c:pt>
                <c:pt idx="242">
                  <c:v>103.70032164184312</c:v>
                </c:pt>
                <c:pt idx="243">
                  <c:v>105.89167047159124</c:v>
                </c:pt>
                <c:pt idx="244">
                  <c:v>108.09375319613142</c:v>
                </c:pt>
                <c:pt idx="245">
                  <c:v>110.30565052779041</c:v>
                </c:pt>
                <c:pt idx="246">
                  <c:v>112.52644613627565</c:v>
                </c:pt>
                <c:pt idx="247">
                  <c:v>114.75522728222499</c:v>
                </c:pt>
                <c:pt idx="248">
                  <c:v>116.9910854432588</c:v>
                </c:pt>
                <c:pt idx="249">
                  <c:v>119.23311693160917</c:v>
                </c:pt>
                <c:pt idx="250">
                  <c:v>121.48042350240462</c:v>
                </c:pt>
                <c:pt idx="251">
                  <c:v>123.73211295169217</c:v>
                </c:pt>
                <c:pt idx="252">
                  <c:v>125.98729970328992</c:v>
                </c:pt>
                <c:pt idx="253">
                  <c:v>128.24510538357407</c:v>
                </c:pt>
                <c:pt idx="254">
                  <c:v>130.50465938331854</c:v>
                </c:pt>
                <c:pt idx="255">
                  <c:v>132.76509940572552</c:v>
                </c:pt>
                <c:pt idx="256">
                  <c:v>135.02557199980441</c:v>
                </c:pt>
                <c:pt idx="257">
                  <c:v>137.28523307828212</c:v>
                </c:pt>
                <c:pt idx="258">
                  <c:v>139.54324841925526</c:v>
                </c:pt>
                <c:pt idx="259">
                  <c:v>141.79879415082556</c:v>
                </c:pt>
                <c:pt idx="260">
                  <c:v>144.05105721799092</c:v>
                </c:pt>
                <c:pt idx="261">
                  <c:v>146.29923583110519</c:v>
                </c:pt>
                <c:pt idx="262">
                  <c:v>148.54253989525512</c:v>
                </c:pt>
                <c:pt idx="263">
                  <c:v>150.78019141994528</c:v>
                </c:pt>
                <c:pt idx="264">
                  <c:v>153.01142490852845</c:v>
                </c:pt>
                <c:pt idx="265">
                  <c:v>155.23548772686183</c:v>
                </c:pt>
                <c:pt idx="266">
                  <c:v>157.45164045072065</c:v>
                </c:pt>
                <c:pt idx="267">
                  <c:v>159.65915719154913</c:v>
                </c:pt>
                <c:pt idx="268">
                  <c:v>161.85732590018381</c:v>
                </c:pt>
                <c:pt idx="269">
                  <c:v>164.0454486482333</c:v>
                </c:pt>
                <c:pt idx="270">
                  <c:v>166.22284188685833</c:v>
                </c:pt>
                <c:pt idx="271">
                  <c:v>168.38883668274715</c:v>
                </c:pt>
                <c:pt idx="272">
                  <c:v>170.54277893114082</c:v>
                </c:pt>
                <c:pt idx="273">
                  <c:v>172.68402954581819</c:v>
                </c:pt>
                <c:pt idx="274">
                  <c:v>174.81196462600789</c:v>
                </c:pt>
                <c:pt idx="275">
                  <c:v>176.92597560025024</c:v>
                </c:pt>
                <c:pt idx="276">
                  <c:v>179.02546934729133</c:v>
                </c:pt>
                <c:pt idx="277">
                  <c:v>181.10986829414284</c:v>
                </c:pt>
                <c:pt idx="278">
                  <c:v>183.17861049150133</c:v>
                </c:pt>
                <c:pt idx="279">
                  <c:v>185.23114966676928</c:v>
                </c:pt>
                <c:pt idx="280">
                  <c:v>187.26695525497664</c:v>
                </c:pt>
                <c:pt idx="281">
                  <c:v>189.28551240794903</c:v>
                </c:pt>
                <c:pt idx="282">
                  <c:v>191.28632198212117</c:v>
                </c:pt>
                <c:pt idx="283">
                  <c:v>193.26890050543679</c:v>
                </c:pt>
                <c:pt idx="284">
                  <c:v>195.23278012382366</c:v>
                </c:pt>
                <c:pt idx="285">
                  <c:v>197.17750852777434</c:v>
                </c:pt>
                <c:pt idx="286">
                  <c:v>199.10264885960137</c:v>
                </c:pt>
                <c:pt idx="287">
                  <c:v>201.00777960197283</c:v>
                </c:pt>
                <c:pt idx="288">
                  <c:v>202.8924944483698</c:v>
                </c:pt>
                <c:pt idx="289">
                  <c:v>204.75640215613649</c:v>
                </c:pt>
                <c:pt idx="290">
                  <c:v>206.59912638282179</c:v>
                </c:pt>
                <c:pt idx="291">
                  <c:v>208.42030550653843</c:v>
                </c:pt>
                <c:pt idx="292">
                  <c:v>210.21959243108449</c:v>
                </c:pt>
                <c:pt idx="293">
                  <c:v>211.99665437659385</c:v>
                </c:pt>
                <c:pt idx="294">
                  <c:v>213.75117265649581</c:v>
                </c:pt>
                <c:pt idx="295">
                  <c:v>215.4828424415779</c:v>
                </c:pt>
                <c:pt idx="296">
                  <c:v>217.19137251195497</c:v>
                </c:pt>
                <c:pt idx="297">
                  <c:v>218.87648499775491</c:v>
                </c:pt>
                <c:pt idx="298">
                  <c:v>220.53791510933374</c:v>
                </c:pt>
                <c:pt idx="299">
                  <c:v>222.17541085783554</c:v>
                </c:pt>
                <c:pt idx="300">
                  <c:v>223.78873276690908</c:v>
                </c:pt>
                <c:pt idx="301">
                  <c:v>225.37765357638983</c:v>
                </c:pt>
                <c:pt idx="302">
                  <c:v>226.94195793874783</c:v>
                </c:pt>
                <c:pt idx="303">
                  <c:v>228.48144210909501</c:v>
                </c:pt>
                <c:pt idx="304">
                  <c:v>229.99591362952958</c:v>
                </c:pt>
                <c:pt idx="305">
                  <c:v>231.48519100858732</c:v>
                </c:pt>
                <c:pt idx="306">
                  <c:v>232.94910339654891</c:v>
                </c:pt>
                <c:pt idx="307">
                  <c:v>234.38749025733867</c:v>
                </c:pt>
                <c:pt idx="308">
                  <c:v>235.80020103772867</c:v>
                </c:pt>
                <c:pt idx="309">
                  <c:v>237.18709483454481</c:v>
                </c:pt>
                <c:pt idx="310">
                  <c:v>238.54804006054678</c:v>
                </c:pt>
                <c:pt idx="311">
                  <c:v>239.88291410963322</c:v>
                </c:pt>
                <c:pt idx="312">
                  <c:v>241.19160302200009</c:v>
                </c:pt>
                <c:pt idx="313">
                  <c:v>242.47400114985314</c:v>
                </c:pt>
                <c:pt idx="314">
                  <c:v>243.73001082425446</c:v>
                </c:pt>
                <c:pt idx="315">
                  <c:v>244.95954202365354</c:v>
                </c:pt>
                <c:pt idx="316">
                  <c:v>246.16251204463066</c:v>
                </c:pt>
                <c:pt idx="317">
                  <c:v>247.33884517535142</c:v>
                </c:pt>
                <c:pt idx="318">
                  <c:v>248.48847237220841</c:v>
                </c:pt>
                <c:pt idx="319">
                  <c:v>249.61133094009699</c:v>
                </c:pt>
                <c:pt idx="320">
                  <c:v>250.70736421674653</c:v>
                </c:pt>
                <c:pt idx="321">
                  <c:v>251.77652126150596</c:v>
                </c:pt>
                <c:pt idx="322">
                  <c:v>252.81875654895217</c:v>
                </c:pt>
                <c:pt idx="323">
                  <c:v>253.83402966766923</c:v>
                </c:pt>
                <c:pt idx="324">
                  <c:v>254.82230502452001</c:v>
                </c:pt>
                <c:pt idx="325">
                  <c:v>255.78355155470737</c:v>
                </c:pt>
                <c:pt idx="326">
                  <c:v>256.7177424379027</c:v>
                </c:pt>
                <c:pt idx="327">
                  <c:v>257.62485482069133</c:v>
                </c:pt>
                <c:pt idx="328">
                  <c:v>258.50486954556948</c:v>
                </c:pt>
                <c:pt idx="329">
                  <c:v>259.35777088670295</c:v>
                </c:pt>
                <c:pt idx="330">
                  <c:v>260.18354629263592</c:v>
                </c:pt>
                <c:pt idx="331">
                  <c:v>260.9821861361275</c:v>
                </c:pt>
                <c:pt idx="332">
                  <c:v>261.7536834712655</c:v>
                </c:pt>
                <c:pt idx="333">
                  <c:v>262.49803379799778</c:v>
                </c:pt>
                <c:pt idx="334">
                  <c:v>263.21523483420265</c:v>
                </c:pt>
                <c:pt idx="335">
                  <c:v>263.90528629540398</c:v>
                </c:pt>
                <c:pt idx="336">
                  <c:v>264.56818968222439</c:v>
                </c:pt>
                <c:pt idx="337">
                  <c:v>265.20394807565651</c:v>
                </c:pt>
                <c:pt idx="338">
                  <c:v>265.81256594021892</c:v>
                </c:pt>
                <c:pt idx="339">
                  <c:v>266.39404893505451</c:v>
                </c:pt>
                <c:pt idx="340">
                  <c:v>266.94840373301713</c:v>
                </c:pt>
                <c:pt idx="341">
                  <c:v>267.47563784778322</c:v>
                </c:pt>
                <c:pt idx="342">
                  <c:v>267.97575946901793</c:v>
                </c:pt>
                <c:pt idx="343">
                  <c:v>268.44877730561723</c:v>
                </c:pt>
                <c:pt idx="344">
                  <c:v>268.89470043703966</c:v>
                </c:pt>
                <c:pt idx="345">
                  <c:v>269.31353817273805</c:v>
                </c:pt>
                <c:pt idx="346">
                  <c:v>269.70529991969352</c:v>
                </c:pt>
                <c:pt idx="347">
                  <c:v>270.06999505805322</c:v>
                </c:pt>
                <c:pt idx="348">
                  <c:v>270.40763282486546</c:v>
                </c:pt>
                <c:pt idx="349">
                  <c:v>270.71822220590752</c:v>
                </c:pt>
                <c:pt idx="350">
                  <c:v>271.00177183559555</c:v>
                </c:pt>
                <c:pt idx="351">
                  <c:v>271.25828990496564</c:v>
                </c:pt>
                <c:pt idx="352">
                  <c:v>271.48778407771476</c:v>
                </c:pt>
                <c:pt idx="353">
                  <c:v>271.6902614142877</c:v>
                </c:pt>
                <c:pt idx="354">
                  <c:v>271.86572830399814</c:v>
                </c:pt>
                <c:pt idx="355">
                  <c:v>272.01419040517004</c:v>
                </c:pt>
                <c:pt idx="356">
                  <c:v>272.135652593288</c:v>
                </c:pt>
                <c:pt idx="357">
                  <c:v>272.23011891714555</c:v>
                </c:pt>
                <c:pt idx="358">
                  <c:v>272.29759256298007</c:v>
                </c:pt>
                <c:pt idx="359">
                  <c:v>272.33807582658761</c:v>
                </c:pt>
              </c:numCache>
            </c:numRef>
          </c:xVal>
          <c:yVal>
            <c:numRef>
              <c:f>'Full load - Cylinder pressure'!$J$3:$J$362</c:f>
              <c:numCache>
                <c:formatCode>General</c:formatCode>
                <c:ptCount val="360"/>
                <c:pt idx="0">
                  <c:v>0.93200000000000005</c:v>
                </c:pt>
                <c:pt idx="1">
                  <c:v>0.93400000000000005</c:v>
                </c:pt>
                <c:pt idx="2">
                  <c:v>0.93600000000000005</c:v>
                </c:pt>
                <c:pt idx="3">
                  <c:v>0.93700000000000006</c:v>
                </c:pt>
                <c:pt idx="4">
                  <c:v>0.94299999999999995</c:v>
                </c:pt>
                <c:pt idx="5">
                  <c:v>0.94699999999999995</c:v>
                </c:pt>
                <c:pt idx="6">
                  <c:v>0.94899999999999995</c:v>
                </c:pt>
                <c:pt idx="7">
                  <c:v>0.94399999999999995</c:v>
                </c:pt>
                <c:pt idx="8">
                  <c:v>0.94</c:v>
                </c:pt>
                <c:pt idx="9">
                  <c:v>0.93700000000000006</c:v>
                </c:pt>
                <c:pt idx="10">
                  <c:v>0.93</c:v>
                </c:pt>
                <c:pt idx="11">
                  <c:v>0.92700000000000005</c:v>
                </c:pt>
                <c:pt idx="12">
                  <c:v>0.92200000000000004</c:v>
                </c:pt>
                <c:pt idx="13">
                  <c:v>0.91800000000000004</c:v>
                </c:pt>
                <c:pt idx="14">
                  <c:v>0.91300000000000003</c:v>
                </c:pt>
                <c:pt idx="15">
                  <c:v>0.91400000000000003</c:v>
                </c:pt>
                <c:pt idx="16">
                  <c:v>0.91300000000000003</c:v>
                </c:pt>
                <c:pt idx="17">
                  <c:v>0.91400000000000003</c:v>
                </c:pt>
                <c:pt idx="18">
                  <c:v>0.91800000000000004</c:v>
                </c:pt>
                <c:pt idx="19">
                  <c:v>0.92500000000000004</c:v>
                </c:pt>
                <c:pt idx="20">
                  <c:v>0.93500000000000005</c:v>
                </c:pt>
                <c:pt idx="21">
                  <c:v>0.94299999999999995</c:v>
                </c:pt>
                <c:pt idx="22">
                  <c:v>0.95599999999999996</c:v>
                </c:pt>
                <c:pt idx="23">
                  <c:v>0.97</c:v>
                </c:pt>
                <c:pt idx="24">
                  <c:v>0.98199999999999998</c:v>
                </c:pt>
                <c:pt idx="25">
                  <c:v>0.99299999999999999</c:v>
                </c:pt>
                <c:pt idx="26">
                  <c:v>0.999</c:v>
                </c:pt>
                <c:pt idx="27">
                  <c:v>1.006</c:v>
                </c:pt>
                <c:pt idx="28">
                  <c:v>1.01</c:v>
                </c:pt>
                <c:pt idx="29">
                  <c:v>1.0109999999999999</c:v>
                </c:pt>
                <c:pt idx="30">
                  <c:v>1.008</c:v>
                </c:pt>
                <c:pt idx="31">
                  <c:v>1.002</c:v>
                </c:pt>
                <c:pt idx="32">
                  <c:v>0.997</c:v>
                </c:pt>
                <c:pt idx="33">
                  <c:v>0.98199999999999998</c:v>
                </c:pt>
                <c:pt idx="34">
                  <c:v>0.97199999999999998</c:v>
                </c:pt>
                <c:pt idx="35">
                  <c:v>0.96399999999999997</c:v>
                </c:pt>
                <c:pt idx="36">
                  <c:v>0.96299999999999997</c:v>
                </c:pt>
                <c:pt idx="37">
                  <c:v>0.96399999999999997</c:v>
                </c:pt>
                <c:pt idx="38">
                  <c:v>0.96399999999999997</c:v>
                </c:pt>
                <c:pt idx="39">
                  <c:v>0.96699999999999997</c:v>
                </c:pt>
                <c:pt idx="40">
                  <c:v>0.97299999999999998</c:v>
                </c:pt>
                <c:pt idx="41">
                  <c:v>0.97599999999999998</c:v>
                </c:pt>
                <c:pt idx="42">
                  <c:v>0.98299999999999998</c:v>
                </c:pt>
                <c:pt idx="43">
                  <c:v>0.99</c:v>
                </c:pt>
                <c:pt idx="44">
                  <c:v>0.99199999999999999</c:v>
                </c:pt>
                <c:pt idx="45">
                  <c:v>0.99099999999999999</c:v>
                </c:pt>
                <c:pt idx="46">
                  <c:v>0.99299999999999999</c:v>
                </c:pt>
                <c:pt idx="47">
                  <c:v>0.99</c:v>
                </c:pt>
                <c:pt idx="48">
                  <c:v>0.99</c:v>
                </c:pt>
                <c:pt idx="49">
                  <c:v>0.98699999999999999</c:v>
                </c:pt>
                <c:pt idx="50">
                  <c:v>0.98299999999999998</c:v>
                </c:pt>
                <c:pt idx="51">
                  <c:v>0.98399999999999999</c:v>
                </c:pt>
                <c:pt idx="52">
                  <c:v>0.98399999999999999</c:v>
                </c:pt>
                <c:pt idx="53">
                  <c:v>0.98299999999999998</c:v>
                </c:pt>
                <c:pt idx="54">
                  <c:v>0.98299999999999998</c:v>
                </c:pt>
                <c:pt idx="55">
                  <c:v>0.98099999999999998</c:v>
                </c:pt>
                <c:pt idx="56">
                  <c:v>0.98299999999999998</c:v>
                </c:pt>
                <c:pt idx="57">
                  <c:v>0.98099999999999998</c:v>
                </c:pt>
                <c:pt idx="58">
                  <c:v>0.97899999999999998</c:v>
                </c:pt>
                <c:pt idx="59">
                  <c:v>0.97599999999999998</c:v>
                </c:pt>
                <c:pt idx="60">
                  <c:v>0.97299999999999998</c:v>
                </c:pt>
                <c:pt idx="61">
                  <c:v>0.96699999999999997</c:v>
                </c:pt>
                <c:pt idx="62">
                  <c:v>0.96299999999999997</c:v>
                </c:pt>
                <c:pt idx="63">
                  <c:v>0.95699999999999996</c:v>
                </c:pt>
                <c:pt idx="64">
                  <c:v>0.95599999999999996</c:v>
                </c:pt>
                <c:pt idx="65">
                  <c:v>0.95299999999999996</c:v>
                </c:pt>
                <c:pt idx="66">
                  <c:v>0.95699999999999996</c:v>
                </c:pt>
                <c:pt idx="67">
                  <c:v>0.96299999999999997</c:v>
                </c:pt>
                <c:pt idx="68">
                  <c:v>0.96599999999999997</c:v>
                </c:pt>
                <c:pt idx="69">
                  <c:v>0.96899999999999997</c:v>
                </c:pt>
                <c:pt idx="70">
                  <c:v>0.98</c:v>
                </c:pt>
                <c:pt idx="71">
                  <c:v>0.98799999999999999</c:v>
                </c:pt>
                <c:pt idx="72">
                  <c:v>0.98399999999999999</c:v>
                </c:pt>
                <c:pt idx="73">
                  <c:v>1</c:v>
                </c:pt>
                <c:pt idx="74">
                  <c:v>1.004</c:v>
                </c:pt>
                <c:pt idx="75">
                  <c:v>1.018</c:v>
                </c:pt>
                <c:pt idx="76">
                  <c:v>1.034</c:v>
                </c:pt>
                <c:pt idx="77">
                  <c:v>1.046</c:v>
                </c:pt>
                <c:pt idx="78">
                  <c:v>1.054</c:v>
                </c:pt>
                <c:pt idx="79">
                  <c:v>1.07</c:v>
                </c:pt>
                <c:pt idx="80">
                  <c:v>1.095</c:v>
                </c:pt>
                <c:pt idx="81">
                  <c:v>1.079</c:v>
                </c:pt>
                <c:pt idx="82">
                  <c:v>1.111</c:v>
                </c:pt>
                <c:pt idx="83">
                  <c:v>1.1220000000000001</c:v>
                </c:pt>
                <c:pt idx="84">
                  <c:v>1.1419999999999999</c:v>
                </c:pt>
                <c:pt idx="85">
                  <c:v>1.1579999999999999</c:v>
                </c:pt>
                <c:pt idx="86">
                  <c:v>1.1739999999999999</c:v>
                </c:pt>
                <c:pt idx="87">
                  <c:v>1.19</c:v>
                </c:pt>
                <c:pt idx="88">
                  <c:v>1.2050000000000001</c:v>
                </c:pt>
                <c:pt idx="89">
                  <c:v>1.224</c:v>
                </c:pt>
                <c:pt idx="90">
                  <c:v>1.238</c:v>
                </c:pt>
                <c:pt idx="91">
                  <c:v>1.26</c:v>
                </c:pt>
                <c:pt idx="92">
                  <c:v>1.28</c:v>
                </c:pt>
                <c:pt idx="93">
                  <c:v>1.302</c:v>
                </c:pt>
                <c:pt idx="94">
                  <c:v>1.325</c:v>
                </c:pt>
                <c:pt idx="95">
                  <c:v>1.349</c:v>
                </c:pt>
                <c:pt idx="96">
                  <c:v>1.371</c:v>
                </c:pt>
                <c:pt idx="97">
                  <c:v>1.4</c:v>
                </c:pt>
                <c:pt idx="98">
                  <c:v>1.431</c:v>
                </c:pt>
                <c:pt idx="99">
                  <c:v>1.4570000000000001</c:v>
                </c:pt>
                <c:pt idx="100">
                  <c:v>1.4850000000000001</c:v>
                </c:pt>
                <c:pt idx="101">
                  <c:v>1.5229999999999999</c:v>
                </c:pt>
                <c:pt idx="102">
                  <c:v>1.5509999999999999</c:v>
                </c:pt>
                <c:pt idx="103">
                  <c:v>1.583</c:v>
                </c:pt>
                <c:pt idx="104">
                  <c:v>1.6240000000000001</c:v>
                </c:pt>
                <c:pt idx="105">
                  <c:v>1.659</c:v>
                </c:pt>
                <c:pt idx="106">
                  <c:v>1.702</c:v>
                </c:pt>
                <c:pt idx="107">
                  <c:v>1.746</c:v>
                </c:pt>
                <c:pt idx="108">
                  <c:v>1.7849999999999999</c:v>
                </c:pt>
                <c:pt idx="109">
                  <c:v>1.833</c:v>
                </c:pt>
                <c:pt idx="110">
                  <c:v>1.88</c:v>
                </c:pt>
                <c:pt idx="111">
                  <c:v>1.9219999999999999</c:v>
                </c:pt>
                <c:pt idx="112">
                  <c:v>1.9750000000000001</c:v>
                </c:pt>
                <c:pt idx="113">
                  <c:v>2.024</c:v>
                </c:pt>
                <c:pt idx="114">
                  <c:v>2.081</c:v>
                </c:pt>
                <c:pt idx="115">
                  <c:v>2.137</c:v>
                </c:pt>
                <c:pt idx="116">
                  <c:v>2.1909999999999998</c:v>
                </c:pt>
                <c:pt idx="117">
                  <c:v>2.254</c:v>
                </c:pt>
                <c:pt idx="118">
                  <c:v>2.31</c:v>
                </c:pt>
                <c:pt idx="119">
                  <c:v>2.3820000000000001</c:v>
                </c:pt>
                <c:pt idx="120">
                  <c:v>2.448</c:v>
                </c:pt>
                <c:pt idx="121">
                  <c:v>2.524</c:v>
                </c:pt>
                <c:pt idx="122">
                  <c:v>2.5990000000000002</c:v>
                </c:pt>
                <c:pt idx="123">
                  <c:v>2.68</c:v>
                </c:pt>
                <c:pt idx="124">
                  <c:v>2.762</c:v>
                </c:pt>
                <c:pt idx="125">
                  <c:v>2.8420000000000001</c:v>
                </c:pt>
                <c:pt idx="126">
                  <c:v>2.94</c:v>
                </c:pt>
                <c:pt idx="127">
                  <c:v>3.03</c:v>
                </c:pt>
                <c:pt idx="128">
                  <c:v>3.1259999999999999</c:v>
                </c:pt>
                <c:pt idx="129">
                  <c:v>3.2250000000000001</c:v>
                </c:pt>
                <c:pt idx="130">
                  <c:v>3.3370000000000002</c:v>
                </c:pt>
                <c:pt idx="131">
                  <c:v>3.4420000000000002</c:v>
                </c:pt>
                <c:pt idx="132">
                  <c:v>3.5649999999999999</c:v>
                </c:pt>
                <c:pt idx="133">
                  <c:v>3.6850000000000001</c:v>
                </c:pt>
                <c:pt idx="134">
                  <c:v>3.8159999999999998</c:v>
                </c:pt>
                <c:pt idx="135">
                  <c:v>3.944</c:v>
                </c:pt>
                <c:pt idx="136">
                  <c:v>4.0890000000000004</c:v>
                </c:pt>
                <c:pt idx="137">
                  <c:v>4.2309999999999999</c:v>
                </c:pt>
                <c:pt idx="138">
                  <c:v>4.3840000000000003</c:v>
                </c:pt>
                <c:pt idx="139">
                  <c:v>4.5439999999999996</c:v>
                </c:pt>
                <c:pt idx="140">
                  <c:v>4.7149999999999999</c:v>
                </c:pt>
                <c:pt idx="141">
                  <c:v>4.8869999999999996</c:v>
                </c:pt>
                <c:pt idx="142">
                  <c:v>5.0709999999999997</c:v>
                </c:pt>
                <c:pt idx="143">
                  <c:v>5.2670000000000003</c:v>
                </c:pt>
                <c:pt idx="144">
                  <c:v>5.4640000000000004</c:v>
                </c:pt>
                <c:pt idx="145">
                  <c:v>5.6790000000000003</c:v>
                </c:pt>
                <c:pt idx="146">
                  <c:v>5.899</c:v>
                </c:pt>
                <c:pt idx="147">
                  <c:v>6.13</c:v>
                </c:pt>
                <c:pt idx="148">
                  <c:v>6.37</c:v>
                </c:pt>
                <c:pt idx="149">
                  <c:v>6.6189999999999998</c:v>
                </c:pt>
                <c:pt idx="150">
                  <c:v>6.88</c:v>
                </c:pt>
                <c:pt idx="151">
                  <c:v>7.1459999999999999</c:v>
                </c:pt>
                <c:pt idx="152">
                  <c:v>7.4269999999999996</c:v>
                </c:pt>
                <c:pt idx="153">
                  <c:v>7.7140000000000004</c:v>
                </c:pt>
                <c:pt idx="154">
                  <c:v>8.0169999999999995</c:v>
                </c:pt>
                <c:pt idx="155">
                  <c:v>8.3279999999999994</c:v>
                </c:pt>
                <c:pt idx="156">
                  <c:v>8.6449999999999996</c:v>
                </c:pt>
                <c:pt idx="157">
                  <c:v>8.9770000000000003</c:v>
                </c:pt>
                <c:pt idx="158">
                  <c:v>9.3130000000000006</c:v>
                </c:pt>
                <c:pt idx="159">
                  <c:v>9.6530000000000005</c:v>
                </c:pt>
                <c:pt idx="160">
                  <c:v>10.003</c:v>
                </c:pt>
                <c:pt idx="161">
                  <c:v>10.355</c:v>
                </c:pt>
                <c:pt idx="162">
                  <c:v>10.718</c:v>
                </c:pt>
                <c:pt idx="163">
                  <c:v>11.077</c:v>
                </c:pt>
                <c:pt idx="164">
                  <c:v>11.436999999999999</c:v>
                </c:pt>
                <c:pt idx="165">
                  <c:v>11.795</c:v>
                </c:pt>
                <c:pt idx="166">
                  <c:v>12.141</c:v>
                </c:pt>
                <c:pt idx="167">
                  <c:v>12.491</c:v>
                </c:pt>
                <c:pt idx="168">
                  <c:v>12.824999999999999</c:v>
                </c:pt>
                <c:pt idx="169">
                  <c:v>13.154</c:v>
                </c:pt>
                <c:pt idx="170">
                  <c:v>13.46</c:v>
                </c:pt>
                <c:pt idx="171">
                  <c:v>13.759</c:v>
                </c:pt>
                <c:pt idx="172">
                  <c:v>14.048</c:v>
                </c:pt>
                <c:pt idx="173">
                  <c:v>14.32</c:v>
                </c:pt>
                <c:pt idx="174">
                  <c:v>14.622999999999999</c:v>
                </c:pt>
                <c:pt idx="175">
                  <c:v>14.952</c:v>
                </c:pt>
                <c:pt idx="176">
                  <c:v>15.381</c:v>
                </c:pt>
                <c:pt idx="177">
                  <c:v>15.938000000000001</c:v>
                </c:pt>
                <c:pt idx="178">
                  <c:v>16.713999999999999</c:v>
                </c:pt>
                <c:pt idx="179">
                  <c:v>17.765000000000001</c:v>
                </c:pt>
                <c:pt idx="180">
                  <c:v>19.213000000000001</c:v>
                </c:pt>
                <c:pt idx="181">
                  <c:v>21.045999999999999</c:v>
                </c:pt>
                <c:pt idx="182">
                  <c:v>23.308</c:v>
                </c:pt>
                <c:pt idx="183">
                  <c:v>25.888999999999999</c:v>
                </c:pt>
                <c:pt idx="184">
                  <c:v>28.599</c:v>
                </c:pt>
                <c:pt idx="185">
                  <c:v>31.268999999999998</c:v>
                </c:pt>
                <c:pt idx="186">
                  <c:v>33.700000000000003</c:v>
                </c:pt>
                <c:pt idx="187">
                  <c:v>35.802999999999997</c:v>
                </c:pt>
                <c:pt idx="188">
                  <c:v>37.470999999999997</c:v>
                </c:pt>
                <c:pt idx="189">
                  <c:v>38.683999999999997</c:v>
                </c:pt>
                <c:pt idx="190">
                  <c:v>39.484999999999999</c:v>
                </c:pt>
                <c:pt idx="191">
                  <c:v>39.909999999999997</c:v>
                </c:pt>
                <c:pt idx="192">
                  <c:v>40.017000000000003</c:v>
                </c:pt>
                <c:pt idx="193">
                  <c:v>39.859000000000002</c:v>
                </c:pt>
                <c:pt idx="194">
                  <c:v>39.466999999999999</c:v>
                </c:pt>
                <c:pt idx="195">
                  <c:v>38.892000000000003</c:v>
                </c:pt>
                <c:pt idx="196">
                  <c:v>38.158999999999999</c:v>
                </c:pt>
                <c:pt idx="197">
                  <c:v>37.304000000000002</c:v>
                </c:pt>
                <c:pt idx="198">
                  <c:v>36.350999999999999</c:v>
                </c:pt>
                <c:pt idx="199">
                  <c:v>35.332000000000001</c:v>
                </c:pt>
                <c:pt idx="200">
                  <c:v>34.277000000000001</c:v>
                </c:pt>
                <c:pt idx="201">
                  <c:v>33.186999999999998</c:v>
                </c:pt>
                <c:pt idx="202">
                  <c:v>32.07</c:v>
                </c:pt>
                <c:pt idx="203">
                  <c:v>30.969000000000001</c:v>
                </c:pt>
                <c:pt idx="204">
                  <c:v>29.867000000000001</c:v>
                </c:pt>
                <c:pt idx="205">
                  <c:v>28.766999999999999</c:v>
                </c:pt>
                <c:pt idx="206">
                  <c:v>27.693000000000001</c:v>
                </c:pt>
                <c:pt idx="207">
                  <c:v>26.652000000000001</c:v>
                </c:pt>
                <c:pt idx="208">
                  <c:v>25.65</c:v>
                </c:pt>
                <c:pt idx="209">
                  <c:v>24.678000000000001</c:v>
                </c:pt>
                <c:pt idx="210">
                  <c:v>23.722999999999999</c:v>
                </c:pt>
                <c:pt idx="211">
                  <c:v>22.800999999999998</c:v>
                </c:pt>
                <c:pt idx="212">
                  <c:v>21.94</c:v>
                </c:pt>
                <c:pt idx="213">
                  <c:v>21.109000000000002</c:v>
                </c:pt>
                <c:pt idx="214">
                  <c:v>20.309000000000001</c:v>
                </c:pt>
                <c:pt idx="215">
                  <c:v>19.548999999999999</c:v>
                </c:pt>
                <c:pt idx="216">
                  <c:v>18.800999999999998</c:v>
                </c:pt>
                <c:pt idx="217">
                  <c:v>18.105</c:v>
                </c:pt>
                <c:pt idx="218">
                  <c:v>17.431000000000001</c:v>
                </c:pt>
                <c:pt idx="219">
                  <c:v>16.798999999999999</c:v>
                </c:pt>
                <c:pt idx="220">
                  <c:v>16.195</c:v>
                </c:pt>
                <c:pt idx="221">
                  <c:v>15.61</c:v>
                </c:pt>
                <c:pt idx="222">
                  <c:v>15.048</c:v>
                </c:pt>
                <c:pt idx="223">
                  <c:v>14.518000000000001</c:v>
                </c:pt>
                <c:pt idx="224">
                  <c:v>14.013999999999999</c:v>
                </c:pt>
                <c:pt idx="225">
                  <c:v>13.526999999999999</c:v>
                </c:pt>
                <c:pt idx="226">
                  <c:v>13.066000000000001</c:v>
                </c:pt>
                <c:pt idx="227">
                  <c:v>12.616</c:v>
                </c:pt>
                <c:pt idx="228">
                  <c:v>12.196</c:v>
                </c:pt>
                <c:pt idx="229">
                  <c:v>11.792999999999999</c:v>
                </c:pt>
                <c:pt idx="230">
                  <c:v>11.411</c:v>
                </c:pt>
                <c:pt idx="231">
                  <c:v>11.038</c:v>
                </c:pt>
                <c:pt idx="232">
                  <c:v>10.685</c:v>
                </c:pt>
                <c:pt idx="233">
                  <c:v>10.348000000000001</c:v>
                </c:pt>
                <c:pt idx="234">
                  <c:v>10.028</c:v>
                </c:pt>
                <c:pt idx="235">
                  <c:v>9.7210000000000001</c:v>
                </c:pt>
                <c:pt idx="236">
                  <c:v>9.4280000000000008</c:v>
                </c:pt>
                <c:pt idx="237">
                  <c:v>9.1479999999999997</c:v>
                </c:pt>
                <c:pt idx="238">
                  <c:v>8.8719999999999999</c:v>
                </c:pt>
                <c:pt idx="239">
                  <c:v>8.6140000000000008</c:v>
                </c:pt>
                <c:pt idx="240">
                  <c:v>8.3680000000000003</c:v>
                </c:pt>
                <c:pt idx="241">
                  <c:v>8.1359999999999992</c:v>
                </c:pt>
                <c:pt idx="242">
                  <c:v>7.9119999999999999</c:v>
                </c:pt>
                <c:pt idx="243">
                  <c:v>7.6970000000000001</c:v>
                </c:pt>
                <c:pt idx="244">
                  <c:v>7.4889999999999999</c:v>
                </c:pt>
                <c:pt idx="245">
                  <c:v>7.2889999999999997</c:v>
                </c:pt>
                <c:pt idx="246">
                  <c:v>7.1029999999999998</c:v>
                </c:pt>
                <c:pt idx="247">
                  <c:v>6.9219999999999997</c:v>
                </c:pt>
                <c:pt idx="248">
                  <c:v>6.7519999999999998</c:v>
                </c:pt>
                <c:pt idx="249">
                  <c:v>6.5860000000000003</c:v>
                </c:pt>
                <c:pt idx="250">
                  <c:v>6.4269999999999996</c:v>
                </c:pt>
                <c:pt idx="251">
                  <c:v>6.2690000000000001</c:v>
                </c:pt>
                <c:pt idx="252">
                  <c:v>6.1230000000000002</c:v>
                </c:pt>
                <c:pt idx="253">
                  <c:v>5.9820000000000002</c:v>
                </c:pt>
                <c:pt idx="254">
                  <c:v>5.8440000000000003</c:v>
                </c:pt>
                <c:pt idx="255">
                  <c:v>5.7130000000000001</c:v>
                </c:pt>
                <c:pt idx="256">
                  <c:v>5.5819999999999999</c:v>
                </c:pt>
                <c:pt idx="257">
                  <c:v>5.4619999999999997</c:v>
                </c:pt>
                <c:pt idx="258">
                  <c:v>5.3440000000000003</c:v>
                </c:pt>
                <c:pt idx="259">
                  <c:v>5.2329999999999997</c:v>
                </c:pt>
                <c:pt idx="260">
                  <c:v>5.125</c:v>
                </c:pt>
                <c:pt idx="261">
                  <c:v>5.016</c:v>
                </c:pt>
                <c:pt idx="262">
                  <c:v>4.9119999999999999</c:v>
                </c:pt>
                <c:pt idx="263">
                  <c:v>4.8019999999999996</c:v>
                </c:pt>
                <c:pt idx="264">
                  <c:v>4.7050000000000001</c:v>
                </c:pt>
                <c:pt idx="265">
                  <c:v>4.6029999999999998</c:v>
                </c:pt>
                <c:pt idx="266">
                  <c:v>4.4989999999999997</c:v>
                </c:pt>
                <c:pt idx="267">
                  <c:v>4.4029999999999996</c:v>
                </c:pt>
                <c:pt idx="268">
                  <c:v>4.3029999999999999</c:v>
                </c:pt>
                <c:pt idx="269">
                  <c:v>4.202</c:v>
                </c:pt>
                <c:pt idx="270">
                  <c:v>4.0880000000000001</c:v>
                </c:pt>
                <c:pt idx="271">
                  <c:v>3.984</c:v>
                </c:pt>
                <c:pt idx="272">
                  <c:v>3.875</c:v>
                </c:pt>
                <c:pt idx="273">
                  <c:v>3.7810000000000001</c:v>
                </c:pt>
                <c:pt idx="274">
                  <c:v>3.694</c:v>
                </c:pt>
                <c:pt idx="275">
                  <c:v>3.5960000000000001</c:v>
                </c:pt>
                <c:pt idx="276">
                  <c:v>3.5270000000000001</c:v>
                </c:pt>
                <c:pt idx="277">
                  <c:v>3.4369999999999998</c:v>
                </c:pt>
                <c:pt idx="278">
                  <c:v>3.3660000000000001</c:v>
                </c:pt>
                <c:pt idx="279">
                  <c:v>3.2909999999999999</c:v>
                </c:pt>
                <c:pt idx="280">
                  <c:v>3.214</c:v>
                </c:pt>
                <c:pt idx="281">
                  <c:v>3.1509999999999998</c:v>
                </c:pt>
                <c:pt idx="282">
                  <c:v>3.07</c:v>
                </c:pt>
                <c:pt idx="283">
                  <c:v>3.0139999999999998</c:v>
                </c:pt>
                <c:pt idx="284">
                  <c:v>2.948</c:v>
                </c:pt>
                <c:pt idx="285">
                  <c:v>2.8769999999999998</c:v>
                </c:pt>
                <c:pt idx="286">
                  <c:v>2.8130000000000002</c:v>
                </c:pt>
                <c:pt idx="287">
                  <c:v>2.7469999999999999</c:v>
                </c:pt>
                <c:pt idx="288">
                  <c:v>2.6720000000000002</c:v>
                </c:pt>
                <c:pt idx="289">
                  <c:v>2.601</c:v>
                </c:pt>
                <c:pt idx="290">
                  <c:v>2.52</c:v>
                </c:pt>
                <c:pt idx="291">
                  <c:v>2.4329999999999998</c:v>
                </c:pt>
                <c:pt idx="292">
                  <c:v>2.35</c:v>
                </c:pt>
                <c:pt idx="293">
                  <c:v>2.25</c:v>
                </c:pt>
                <c:pt idx="294">
                  <c:v>2.1659999999999999</c:v>
                </c:pt>
                <c:pt idx="295">
                  <c:v>2.069</c:v>
                </c:pt>
                <c:pt idx="296">
                  <c:v>1.9690000000000001</c:v>
                </c:pt>
                <c:pt idx="297">
                  <c:v>1.8779999999999999</c:v>
                </c:pt>
                <c:pt idx="298">
                  <c:v>1.786</c:v>
                </c:pt>
                <c:pt idx="299">
                  <c:v>1.6839999999999999</c:v>
                </c:pt>
                <c:pt idx="300">
                  <c:v>1.5940000000000001</c:v>
                </c:pt>
                <c:pt idx="301">
                  <c:v>1.508</c:v>
                </c:pt>
                <c:pt idx="302">
                  <c:v>1.42</c:v>
                </c:pt>
                <c:pt idx="303">
                  <c:v>1.335</c:v>
                </c:pt>
                <c:pt idx="304">
                  <c:v>1.2569999999999999</c:v>
                </c:pt>
                <c:pt idx="305">
                  <c:v>1.1839999999999999</c:v>
                </c:pt>
                <c:pt idx="306">
                  <c:v>1.125</c:v>
                </c:pt>
                <c:pt idx="307">
                  <c:v>1.085</c:v>
                </c:pt>
                <c:pt idx="308">
                  <c:v>1.0409999999999999</c:v>
                </c:pt>
                <c:pt idx="309">
                  <c:v>1.0029999999999999</c:v>
                </c:pt>
                <c:pt idx="310">
                  <c:v>0.97799999999999998</c:v>
                </c:pt>
                <c:pt idx="311">
                  <c:v>0.96</c:v>
                </c:pt>
                <c:pt idx="312">
                  <c:v>0.94299999999999995</c:v>
                </c:pt>
                <c:pt idx="313">
                  <c:v>0.93200000000000005</c:v>
                </c:pt>
                <c:pt idx="314">
                  <c:v>0.93200000000000005</c:v>
                </c:pt>
                <c:pt idx="315">
                  <c:v>0.93300000000000005</c:v>
                </c:pt>
                <c:pt idx="316">
                  <c:v>0.93400000000000005</c:v>
                </c:pt>
                <c:pt idx="317">
                  <c:v>0.94099999999999995</c:v>
                </c:pt>
                <c:pt idx="318">
                  <c:v>0.94299999999999995</c:v>
                </c:pt>
                <c:pt idx="319">
                  <c:v>0.95</c:v>
                </c:pt>
                <c:pt idx="320">
                  <c:v>0.95299999999999996</c:v>
                </c:pt>
                <c:pt idx="321">
                  <c:v>0.95799999999999996</c:v>
                </c:pt>
                <c:pt idx="322">
                  <c:v>0.95599999999999996</c:v>
                </c:pt>
                <c:pt idx="323">
                  <c:v>0.96299999999999997</c:v>
                </c:pt>
                <c:pt idx="324">
                  <c:v>0.97399999999999998</c:v>
                </c:pt>
                <c:pt idx="325">
                  <c:v>0.98299999999999998</c:v>
                </c:pt>
                <c:pt idx="326">
                  <c:v>1</c:v>
                </c:pt>
                <c:pt idx="327">
                  <c:v>1.002</c:v>
                </c:pt>
                <c:pt idx="328">
                  <c:v>0.998</c:v>
                </c:pt>
                <c:pt idx="329">
                  <c:v>1.004</c:v>
                </c:pt>
                <c:pt idx="330">
                  <c:v>0.998</c:v>
                </c:pt>
                <c:pt idx="331">
                  <c:v>0.995</c:v>
                </c:pt>
                <c:pt idx="332">
                  <c:v>0.99099999999999999</c:v>
                </c:pt>
                <c:pt idx="333">
                  <c:v>0.98699999999999999</c:v>
                </c:pt>
                <c:pt idx="334">
                  <c:v>0.98499999999999999</c:v>
                </c:pt>
                <c:pt idx="335">
                  <c:v>0.97599999999999998</c:v>
                </c:pt>
                <c:pt idx="336">
                  <c:v>0.97199999999999998</c:v>
                </c:pt>
                <c:pt idx="337">
                  <c:v>0.96799999999999997</c:v>
                </c:pt>
                <c:pt idx="338">
                  <c:v>0.96199999999999997</c:v>
                </c:pt>
                <c:pt idx="339">
                  <c:v>0.95899999999999996</c:v>
                </c:pt>
                <c:pt idx="340">
                  <c:v>0.95599999999999996</c:v>
                </c:pt>
                <c:pt idx="341">
                  <c:v>0.95499999999999996</c:v>
                </c:pt>
                <c:pt idx="342">
                  <c:v>0.95399999999999996</c:v>
                </c:pt>
                <c:pt idx="343">
                  <c:v>0.95099999999999996</c:v>
                </c:pt>
                <c:pt idx="344">
                  <c:v>0.94899999999999995</c:v>
                </c:pt>
                <c:pt idx="345">
                  <c:v>0.94699999999999995</c:v>
                </c:pt>
                <c:pt idx="346">
                  <c:v>0.95199999999999996</c:v>
                </c:pt>
                <c:pt idx="347">
                  <c:v>0.95299999999999996</c:v>
                </c:pt>
                <c:pt idx="348">
                  <c:v>0.95499999999999996</c:v>
                </c:pt>
                <c:pt idx="349">
                  <c:v>0.95299999999999996</c:v>
                </c:pt>
                <c:pt idx="350">
                  <c:v>0.95199999999999996</c:v>
                </c:pt>
                <c:pt idx="351">
                  <c:v>0.95</c:v>
                </c:pt>
                <c:pt idx="352">
                  <c:v>0.94699999999999995</c:v>
                </c:pt>
                <c:pt idx="353">
                  <c:v>0.94699999999999995</c:v>
                </c:pt>
                <c:pt idx="354">
                  <c:v>0.94499999999999995</c:v>
                </c:pt>
                <c:pt idx="355">
                  <c:v>0.94199999999999995</c:v>
                </c:pt>
                <c:pt idx="356">
                  <c:v>0.93500000000000005</c:v>
                </c:pt>
                <c:pt idx="357">
                  <c:v>0.93500000000000005</c:v>
                </c:pt>
                <c:pt idx="358">
                  <c:v>0.93200000000000005</c:v>
                </c:pt>
                <c:pt idx="359">
                  <c:v>0.92800000000000005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5070-4A49-9C3C-B9E037D2A73B}"/>
            </c:ext>
          </c:extLst>
        </c:ser>
        <c:ser>
          <c:idx val="0"/>
          <c:order val="1"/>
          <c:tx>
            <c:v>3500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pressure'!$F$3:$F$362</c:f>
              <c:numCache>
                <c:formatCode>General</c:formatCode>
                <c:ptCount val="360"/>
                <c:pt idx="0">
                  <c:v>272.35157009340986</c:v>
                </c:pt>
                <c:pt idx="1">
                  <c:v>272.33807582658761</c:v>
                </c:pt>
                <c:pt idx="2">
                  <c:v>272.29759256298007</c:v>
                </c:pt>
                <c:pt idx="3">
                  <c:v>272.23011891714555</c:v>
                </c:pt>
                <c:pt idx="4">
                  <c:v>272.135652593288</c:v>
                </c:pt>
                <c:pt idx="5">
                  <c:v>272.01419040517004</c:v>
                </c:pt>
                <c:pt idx="6">
                  <c:v>271.86572830399814</c:v>
                </c:pt>
                <c:pt idx="7">
                  <c:v>271.6902614142877</c:v>
                </c:pt>
                <c:pt idx="8">
                  <c:v>271.48778407771476</c:v>
                </c:pt>
                <c:pt idx="9">
                  <c:v>271.25828990496564</c:v>
                </c:pt>
                <c:pt idx="10">
                  <c:v>271.00177183559555</c:v>
                </c:pt>
                <c:pt idx="11">
                  <c:v>270.71822220590752</c:v>
                </c:pt>
                <c:pt idx="12">
                  <c:v>270.40763282486546</c:v>
                </c:pt>
                <c:pt idx="13">
                  <c:v>270.06999505805322</c:v>
                </c:pt>
                <c:pt idx="14">
                  <c:v>269.70529991969352</c:v>
                </c:pt>
                <c:pt idx="15">
                  <c:v>269.31353817273805</c:v>
                </c:pt>
                <c:pt idx="16">
                  <c:v>268.89470043703966</c:v>
                </c:pt>
                <c:pt idx="17">
                  <c:v>268.44877730561723</c:v>
                </c:pt>
                <c:pt idx="18">
                  <c:v>267.97575946901793</c:v>
                </c:pt>
                <c:pt idx="19">
                  <c:v>267.47563784778322</c:v>
                </c:pt>
                <c:pt idx="20">
                  <c:v>266.94840373301713</c:v>
                </c:pt>
                <c:pt idx="21">
                  <c:v>266.39404893505451</c:v>
                </c:pt>
                <c:pt idx="22">
                  <c:v>265.81256594021892</c:v>
                </c:pt>
                <c:pt idx="23">
                  <c:v>265.20394807565651</c:v>
                </c:pt>
                <c:pt idx="24">
                  <c:v>264.56818968222439</c:v>
                </c:pt>
                <c:pt idx="25">
                  <c:v>263.90528629540398</c:v>
                </c:pt>
                <c:pt idx="26">
                  <c:v>263.21523483420265</c:v>
                </c:pt>
                <c:pt idx="27">
                  <c:v>262.49803379799778</c:v>
                </c:pt>
                <c:pt idx="28">
                  <c:v>261.7536834712655</c:v>
                </c:pt>
                <c:pt idx="29">
                  <c:v>260.9821861361275</c:v>
                </c:pt>
                <c:pt idx="30">
                  <c:v>260.18354629263592</c:v>
                </c:pt>
                <c:pt idx="31">
                  <c:v>259.35777088670295</c:v>
                </c:pt>
                <c:pt idx="32">
                  <c:v>258.50486954556948</c:v>
                </c:pt>
                <c:pt idx="33">
                  <c:v>257.62485482069133</c:v>
                </c:pt>
                <c:pt idx="34">
                  <c:v>256.7177424379027</c:v>
                </c:pt>
                <c:pt idx="35">
                  <c:v>255.78355155470737</c:v>
                </c:pt>
                <c:pt idx="36">
                  <c:v>254.82230502452001</c:v>
                </c:pt>
                <c:pt idx="37">
                  <c:v>253.83402966766923</c:v>
                </c:pt>
                <c:pt idx="38">
                  <c:v>252.81875654895217</c:v>
                </c:pt>
                <c:pt idx="39">
                  <c:v>251.77652126150596</c:v>
                </c:pt>
                <c:pt idx="40">
                  <c:v>250.70736421674653</c:v>
                </c:pt>
                <c:pt idx="41">
                  <c:v>249.61133094009699</c:v>
                </c:pt>
                <c:pt idx="42">
                  <c:v>248.48847237220841</c:v>
                </c:pt>
                <c:pt idx="43">
                  <c:v>247.33884517535142</c:v>
                </c:pt>
                <c:pt idx="44">
                  <c:v>246.16251204463066</c:v>
                </c:pt>
                <c:pt idx="45">
                  <c:v>244.95954202365354</c:v>
                </c:pt>
                <c:pt idx="46">
                  <c:v>243.73001082425446</c:v>
                </c:pt>
                <c:pt idx="47">
                  <c:v>242.47400114985314</c:v>
                </c:pt>
                <c:pt idx="48">
                  <c:v>241.19160302200009</c:v>
                </c:pt>
                <c:pt idx="49">
                  <c:v>239.88291410963322</c:v>
                </c:pt>
                <c:pt idx="50">
                  <c:v>238.54804006054678</c:v>
                </c:pt>
                <c:pt idx="51">
                  <c:v>237.18709483454481</c:v>
                </c:pt>
                <c:pt idx="52">
                  <c:v>235.80020103772867</c:v>
                </c:pt>
                <c:pt idx="53">
                  <c:v>234.38749025733867</c:v>
                </c:pt>
                <c:pt idx="54">
                  <c:v>232.94910339654891</c:v>
                </c:pt>
                <c:pt idx="55">
                  <c:v>231.48519100858732</c:v>
                </c:pt>
                <c:pt idx="56">
                  <c:v>229.99591362952958</c:v>
                </c:pt>
                <c:pt idx="57">
                  <c:v>228.48144210909501</c:v>
                </c:pt>
                <c:pt idx="58">
                  <c:v>226.94195793874783</c:v>
                </c:pt>
                <c:pt idx="59">
                  <c:v>225.37765357638983</c:v>
                </c:pt>
                <c:pt idx="60">
                  <c:v>223.78873276690908</c:v>
                </c:pt>
                <c:pt idx="61">
                  <c:v>222.17541085783554</c:v>
                </c:pt>
                <c:pt idx="62">
                  <c:v>220.53791510933374</c:v>
                </c:pt>
                <c:pt idx="63">
                  <c:v>218.87648499775491</c:v>
                </c:pt>
                <c:pt idx="64">
                  <c:v>217.19137251195497</c:v>
                </c:pt>
                <c:pt idx="65">
                  <c:v>215.4828424415779</c:v>
                </c:pt>
                <c:pt idx="66">
                  <c:v>213.75117265649581</c:v>
                </c:pt>
                <c:pt idx="67">
                  <c:v>211.99665437659385</c:v>
                </c:pt>
                <c:pt idx="68">
                  <c:v>210.21959243108449</c:v>
                </c:pt>
                <c:pt idx="69">
                  <c:v>208.42030550653843</c:v>
                </c:pt>
                <c:pt idx="70">
                  <c:v>206.59912638282179</c:v>
                </c:pt>
                <c:pt idx="71">
                  <c:v>204.75640215613649</c:v>
                </c:pt>
                <c:pt idx="72">
                  <c:v>202.8924944483698</c:v>
                </c:pt>
                <c:pt idx="73">
                  <c:v>201.00777960197283</c:v>
                </c:pt>
                <c:pt idx="74">
                  <c:v>199.10264885960137</c:v>
                </c:pt>
                <c:pt idx="75">
                  <c:v>197.17750852777434</c:v>
                </c:pt>
                <c:pt idx="76">
                  <c:v>195.23278012382366</c:v>
                </c:pt>
                <c:pt idx="77">
                  <c:v>193.26890050543679</c:v>
                </c:pt>
                <c:pt idx="78">
                  <c:v>191.28632198212117</c:v>
                </c:pt>
                <c:pt idx="79">
                  <c:v>189.28551240794903</c:v>
                </c:pt>
                <c:pt idx="80">
                  <c:v>187.26695525497664</c:v>
                </c:pt>
                <c:pt idx="81">
                  <c:v>185.23114966676928</c:v>
                </c:pt>
                <c:pt idx="82">
                  <c:v>183.17861049150133</c:v>
                </c:pt>
                <c:pt idx="83">
                  <c:v>181.10986829414284</c:v>
                </c:pt>
                <c:pt idx="84">
                  <c:v>179.02546934729133</c:v>
                </c:pt>
                <c:pt idx="85">
                  <c:v>176.92597560025024</c:v>
                </c:pt>
                <c:pt idx="86">
                  <c:v>174.81196462600789</c:v>
                </c:pt>
                <c:pt idx="87">
                  <c:v>172.68402954581819</c:v>
                </c:pt>
                <c:pt idx="88">
                  <c:v>170.54277893114082</c:v>
                </c:pt>
                <c:pt idx="89">
                  <c:v>168.38883668274715</c:v>
                </c:pt>
                <c:pt idx="90">
                  <c:v>166.22284188685833</c:v>
                </c:pt>
                <c:pt idx="91">
                  <c:v>164.0454486482333</c:v>
                </c:pt>
                <c:pt idx="92">
                  <c:v>161.85732590018381</c:v>
                </c:pt>
                <c:pt idx="93">
                  <c:v>159.65915719154913</c:v>
                </c:pt>
                <c:pt idx="94">
                  <c:v>157.45164045072065</c:v>
                </c:pt>
                <c:pt idx="95">
                  <c:v>155.23548772686183</c:v>
                </c:pt>
                <c:pt idx="96">
                  <c:v>153.01142490852845</c:v>
                </c:pt>
                <c:pt idx="97">
                  <c:v>150.78019141994528</c:v>
                </c:pt>
                <c:pt idx="98">
                  <c:v>148.54253989525512</c:v>
                </c:pt>
                <c:pt idx="99">
                  <c:v>146.29923583110519</c:v>
                </c:pt>
                <c:pt idx="100">
                  <c:v>144.05105721799092</c:v>
                </c:pt>
                <c:pt idx="101">
                  <c:v>141.79879415082556</c:v>
                </c:pt>
                <c:pt idx="102">
                  <c:v>139.54324841925526</c:v>
                </c:pt>
                <c:pt idx="103">
                  <c:v>137.28523307828212</c:v>
                </c:pt>
                <c:pt idx="104">
                  <c:v>135.02557199980441</c:v>
                </c:pt>
                <c:pt idx="105">
                  <c:v>132.76509940572552</c:v>
                </c:pt>
                <c:pt idx="106">
                  <c:v>130.50465938331854</c:v>
                </c:pt>
                <c:pt idx="107">
                  <c:v>128.24510538357407</c:v>
                </c:pt>
                <c:pt idx="108">
                  <c:v>125.98729970328992</c:v>
                </c:pt>
                <c:pt idx="109">
                  <c:v>123.73211295169217</c:v>
                </c:pt>
                <c:pt idx="110">
                  <c:v>121.48042350240462</c:v>
                </c:pt>
                <c:pt idx="111">
                  <c:v>119.23311693160917</c:v>
                </c:pt>
                <c:pt idx="112">
                  <c:v>116.9910854432588</c:v>
                </c:pt>
                <c:pt idx="113">
                  <c:v>114.75522728222499</c:v>
                </c:pt>
                <c:pt idx="114">
                  <c:v>112.52644613627565</c:v>
                </c:pt>
                <c:pt idx="115">
                  <c:v>110.30565052779041</c:v>
                </c:pt>
                <c:pt idx="116">
                  <c:v>108.09375319613142</c:v>
                </c:pt>
                <c:pt idx="117">
                  <c:v>105.89167047159124</c:v>
                </c:pt>
                <c:pt idx="118">
                  <c:v>103.70032164184312</c:v>
                </c:pt>
                <c:pt idx="119">
                  <c:v>101.52062831181939</c:v>
                </c:pt>
                <c:pt idx="120">
                  <c:v>99.353513757940021</c:v>
                </c:pt>
                <c:pt idx="121">
                  <c:v>97.199902277608984</c:v>
                </c:pt>
                <c:pt idx="122">
                  <c:v>95.060718534886647</c:v>
                </c:pt>
                <c:pt idx="123">
                  <c:v>92.93688690323809</c:v>
                </c:pt>
                <c:pt idx="124">
                  <c:v>90.82933080624224</c:v>
                </c:pt>
                <c:pt idx="125">
                  <c:v>88.738972057134433</c:v>
                </c:pt>
                <c:pt idx="126">
                  <c:v>86.666730198036888</c:v>
                </c:pt>
                <c:pt idx="127">
                  <c:v>84.613521839712789</c:v>
                </c:pt>
                <c:pt idx="128">
                  <c:v>82.580260002662072</c:v>
                </c:pt>
                <c:pt idx="129">
                  <c:v>80.567853460351685</c:v>
                </c:pt>
                <c:pt idx="130">
                  <c:v>78.577206085354277</c:v>
                </c:pt>
                <c:pt idx="131">
                  <c:v>76.609216199142523</c:v>
                </c:pt>
                <c:pt idx="132">
                  <c:v>74.664775926262507</c:v>
                </c:pt>
                <c:pt idx="133">
                  <c:v>72.744770553583692</c:v>
                </c:pt>
                <c:pt idx="134">
                  <c:v>70.850077895296707</c:v>
                </c:pt>
                <c:pt idx="135">
                  <c:v>68.981567664303171</c:v>
                </c:pt>
                <c:pt idx="136">
                  <c:v>67.140100850614402</c:v>
                </c:pt>
                <c:pt idx="137">
                  <c:v>65.326529107347994</c:v>
                </c:pt>
                <c:pt idx="138">
                  <c:v>63.541694144885177</c:v>
                </c:pt>
                <c:pt idx="139">
                  <c:v>61.786427133721496</c:v>
                </c:pt>
                <c:pt idx="140">
                  <c:v>60.061548116518992</c:v>
                </c:pt>
                <c:pt idx="141">
                  <c:v>58.367865429837963</c:v>
                </c:pt>
                <c:pt idx="142">
                  <c:v>56.706175136001733</c:v>
                </c:pt>
                <c:pt idx="143">
                  <c:v>55.077260465520027</c:v>
                </c:pt>
                <c:pt idx="144">
                  <c:v>53.48189127047101</c:v>
                </c:pt>
                <c:pt idx="145">
                  <c:v>51.920823489216559</c:v>
                </c:pt>
                <c:pt idx="146">
                  <c:v>50.39479862280136</c:v>
                </c:pt>
                <c:pt idx="147">
                  <c:v>48.904543223360669</c:v>
                </c:pt>
                <c:pt idx="148">
                  <c:v>47.450768394841305</c:v>
                </c:pt>
                <c:pt idx="149">
                  <c:v>46.034169306314574</c:v>
                </c:pt>
                <c:pt idx="150">
                  <c:v>44.655424718140928</c:v>
                </c:pt>
                <c:pt idx="151">
                  <c:v>43.315196521225353</c:v>
                </c:pt>
                <c:pt idx="152">
                  <c:v>42.014129289580239</c:v>
                </c:pt>
                <c:pt idx="153">
                  <c:v>40.752849846398064</c:v>
                </c:pt>
                <c:pt idx="154">
                  <c:v>39.531966843813976</c:v>
                </c:pt>
                <c:pt idx="155">
                  <c:v>38.352070356524706</c:v>
                </c:pt>
                <c:pt idx="156">
                  <c:v>37.213731489412602</c:v>
                </c:pt>
                <c:pt idx="157">
                  <c:v>36.11750199930971</c:v>
                </c:pt>
                <c:pt idx="158">
                  <c:v>35.063913931022263</c:v>
                </c:pt>
                <c:pt idx="159">
                  <c:v>34.053479267722423</c:v>
                </c:pt>
                <c:pt idx="160">
                  <c:v>33.08668959580389</c:v>
                </c:pt>
                <c:pt idx="161">
                  <c:v>32.16401578428426</c:v>
                </c:pt>
                <c:pt idx="162">
                  <c:v>31.285907678828721</c:v>
                </c:pt>
                <c:pt idx="163">
                  <c:v>30.452793810459141</c:v>
                </c:pt>
                <c:pt idx="164">
                  <c:v>29.665081119004167</c:v>
                </c:pt>
                <c:pt idx="165">
                  <c:v>28.923154691338773</c:v>
                </c:pt>
                <c:pt idx="166">
                  <c:v>28.227377514452904</c:v>
                </c:pt>
                <c:pt idx="167">
                  <c:v>27.57809024338497</c:v>
                </c:pt>
                <c:pt idx="168">
                  <c:v>26.975610984047954</c:v>
                </c:pt>
                <c:pt idx="169">
                  <c:v>26.420235090972465</c:v>
                </c:pt>
                <c:pt idx="170">
                  <c:v>25.912234979985907</c:v>
                </c:pt>
                <c:pt idx="171">
                  <c:v>25.451859955843233</c:v>
                </c:pt>
                <c:pt idx="172">
                  <c:v>25.03933605482246</c:v>
                </c:pt>
                <c:pt idx="173">
                  <c:v>24.674865902293078</c:v>
                </c:pt>
                <c:pt idx="174">
                  <c:v>24.358628585265922</c:v>
                </c:pt>
                <c:pt idx="175">
                  <c:v>24.090779539929652</c:v>
                </c:pt>
                <c:pt idx="176">
                  <c:v>23.871450454177122</c:v>
                </c:pt>
                <c:pt idx="177">
                  <c:v>23.700749185124984</c:v>
                </c:pt>
                <c:pt idx="178">
                  <c:v>23.578759691628232</c:v>
                </c:pt>
                <c:pt idx="179">
                  <c:v>23.50554198179066</c:v>
                </c:pt>
                <c:pt idx="180">
                  <c:v>23.481132075471702</c:v>
                </c:pt>
                <c:pt idx="181">
                  <c:v>23.50554198179066</c:v>
                </c:pt>
                <c:pt idx="182">
                  <c:v>23.578759691628232</c:v>
                </c:pt>
                <c:pt idx="183">
                  <c:v>23.700749185124984</c:v>
                </c:pt>
                <c:pt idx="184">
                  <c:v>23.871450454177122</c:v>
                </c:pt>
                <c:pt idx="185">
                  <c:v>24.090779539929652</c:v>
                </c:pt>
                <c:pt idx="186">
                  <c:v>24.358628585265922</c:v>
                </c:pt>
                <c:pt idx="187">
                  <c:v>24.674865902293078</c:v>
                </c:pt>
                <c:pt idx="188">
                  <c:v>25.03933605482246</c:v>
                </c:pt>
                <c:pt idx="189">
                  <c:v>25.451859955843233</c:v>
                </c:pt>
                <c:pt idx="190">
                  <c:v>25.912234979985907</c:v>
                </c:pt>
                <c:pt idx="191">
                  <c:v>26.420235090972465</c:v>
                </c:pt>
                <c:pt idx="192">
                  <c:v>26.975610984047954</c:v>
                </c:pt>
                <c:pt idx="193">
                  <c:v>27.57809024338497</c:v>
                </c:pt>
                <c:pt idx="194">
                  <c:v>28.227377514452904</c:v>
                </c:pt>
                <c:pt idx="195">
                  <c:v>28.923154691338773</c:v>
                </c:pt>
                <c:pt idx="196">
                  <c:v>29.665081119004167</c:v>
                </c:pt>
                <c:pt idx="197">
                  <c:v>30.452793810459141</c:v>
                </c:pt>
                <c:pt idx="198">
                  <c:v>31.285907678828721</c:v>
                </c:pt>
                <c:pt idx="199">
                  <c:v>32.16401578428426</c:v>
                </c:pt>
                <c:pt idx="200">
                  <c:v>33.08668959580389</c:v>
                </c:pt>
                <c:pt idx="201">
                  <c:v>34.053479267722423</c:v>
                </c:pt>
                <c:pt idx="202">
                  <c:v>35.063913931022263</c:v>
                </c:pt>
                <c:pt idx="203">
                  <c:v>36.11750199930971</c:v>
                </c:pt>
                <c:pt idx="204">
                  <c:v>37.213731489412602</c:v>
                </c:pt>
                <c:pt idx="205">
                  <c:v>38.352070356524706</c:v>
                </c:pt>
                <c:pt idx="206">
                  <c:v>39.531966843813976</c:v>
                </c:pt>
                <c:pt idx="207">
                  <c:v>40.752849846398064</c:v>
                </c:pt>
                <c:pt idx="208">
                  <c:v>42.014129289580239</c:v>
                </c:pt>
                <c:pt idx="209">
                  <c:v>43.315196521225353</c:v>
                </c:pt>
                <c:pt idx="210">
                  <c:v>44.655424718140928</c:v>
                </c:pt>
                <c:pt idx="211">
                  <c:v>46.034169306314574</c:v>
                </c:pt>
                <c:pt idx="212">
                  <c:v>47.450768394841305</c:v>
                </c:pt>
                <c:pt idx="213">
                  <c:v>48.904543223360669</c:v>
                </c:pt>
                <c:pt idx="214">
                  <c:v>50.39479862280136</c:v>
                </c:pt>
                <c:pt idx="215">
                  <c:v>51.920823489216559</c:v>
                </c:pt>
                <c:pt idx="216">
                  <c:v>53.48189127047101</c:v>
                </c:pt>
                <c:pt idx="217">
                  <c:v>55.077260465520027</c:v>
                </c:pt>
                <c:pt idx="218">
                  <c:v>56.706175136001733</c:v>
                </c:pt>
                <c:pt idx="219">
                  <c:v>58.367865429837963</c:v>
                </c:pt>
                <c:pt idx="220">
                  <c:v>60.061548116518992</c:v>
                </c:pt>
                <c:pt idx="221">
                  <c:v>61.786427133721496</c:v>
                </c:pt>
                <c:pt idx="222">
                  <c:v>63.541694144885177</c:v>
                </c:pt>
                <c:pt idx="223">
                  <c:v>65.326529107347994</c:v>
                </c:pt>
                <c:pt idx="224">
                  <c:v>67.140100850614402</c:v>
                </c:pt>
                <c:pt idx="225">
                  <c:v>68.981567664303171</c:v>
                </c:pt>
                <c:pt idx="226">
                  <c:v>70.850077895296707</c:v>
                </c:pt>
                <c:pt idx="227">
                  <c:v>72.744770553583692</c:v>
                </c:pt>
                <c:pt idx="228">
                  <c:v>74.664775926262507</c:v>
                </c:pt>
                <c:pt idx="229">
                  <c:v>76.609216199142523</c:v>
                </c:pt>
                <c:pt idx="230">
                  <c:v>78.577206085354277</c:v>
                </c:pt>
                <c:pt idx="231">
                  <c:v>80.567853460351685</c:v>
                </c:pt>
                <c:pt idx="232">
                  <c:v>82.580260002662072</c:v>
                </c:pt>
                <c:pt idx="233">
                  <c:v>84.613521839712789</c:v>
                </c:pt>
                <c:pt idx="234">
                  <c:v>86.666730198036888</c:v>
                </c:pt>
                <c:pt idx="235">
                  <c:v>88.738972057134433</c:v>
                </c:pt>
                <c:pt idx="236">
                  <c:v>90.82933080624224</c:v>
                </c:pt>
                <c:pt idx="237">
                  <c:v>92.93688690323809</c:v>
                </c:pt>
                <c:pt idx="238">
                  <c:v>95.060718534886647</c:v>
                </c:pt>
                <c:pt idx="239">
                  <c:v>97.199902277608984</c:v>
                </c:pt>
                <c:pt idx="240">
                  <c:v>99.353513757940021</c:v>
                </c:pt>
                <c:pt idx="241">
                  <c:v>101.52062831181939</c:v>
                </c:pt>
                <c:pt idx="242">
                  <c:v>103.70032164184312</c:v>
                </c:pt>
                <c:pt idx="243">
                  <c:v>105.89167047159124</c:v>
                </c:pt>
                <c:pt idx="244">
                  <c:v>108.09375319613142</c:v>
                </c:pt>
                <c:pt idx="245">
                  <c:v>110.30565052779041</c:v>
                </c:pt>
                <c:pt idx="246">
                  <c:v>112.52644613627565</c:v>
                </c:pt>
                <c:pt idx="247">
                  <c:v>114.75522728222499</c:v>
                </c:pt>
                <c:pt idx="248">
                  <c:v>116.9910854432588</c:v>
                </c:pt>
                <c:pt idx="249">
                  <c:v>119.23311693160917</c:v>
                </c:pt>
                <c:pt idx="250">
                  <c:v>121.48042350240462</c:v>
                </c:pt>
                <c:pt idx="251">
                  <c:v>123.73211295169217</c:v>
                </c:pt>
                <c:pt idx="252">
                  <c:v>125.98729970328992</c:v>
                </c:pt>
                <c:pt idx="253">
                  <c:v>128.24510538357407</c:v>
                </c:pt>
                <c:pt idx="254">
                  <c:v>130.50465938331854</c:v>
                </c:pt>
                <c:pt idx="255">
                  <c:v>132.76509940572552</c:v>
                </c:pt>
                <c:pt idx="256">
                  <c:v>135.02557199980441</c:v>
                </c:pt>
                <c:pt idx="257">
                  <c:v>137.28523307828212</c:v>
                </c:pt>
                <c:pt idx="258">
                  <c:v>139.54324841925526</c:v>
                </c:pt>
                <c:pt idx="259">
                  <c:v>141.79879415082556</c:v>
                </c:pt>
                <c:pt idx="260">
                  <c:v>144.05105721799092</c:v>
                </c:pt>
                <c:pt idx="261">
                  <c:v>146.29923583110519</c:v>
                </c:pt>
                <c:pt idx="262">
                  <c:v>148.54253989525512</c:v>
                </c:pt>
                <c:pt idx="263">
                  <c:v>150.78019141994528</c:v>
                </c:pt>
                <c:pt idx="264">
                  <c:v>153.01142490852845</c:v>
                </c:pt>
                <c:pt idx="265">
                  <c:v>155.23548772686183</c:v>
                </c:pt>
                <c:pt idx="266">
                  <c:v>157.45164045072065</c:v>
                </c:pt>
                <c:pt idx="267">
                  <c:v>159.65915719154913</c:v>
                </c:pt>
                <c:pt idx="268">
                  <c:v>161.85732590018381</c:v>
                </c:pt>
                <c:pt idx="269">
                  <c:v>164.0454486482333</c:v>
                </c:pt>
                <c:pt idx="270">
                  <c:v>166.22284188685833</c:v>
                </c:pt>
                <c:pt idx="271">
                  <c:v>168.38883668274715</c:v>
                </c:pt>
                <c:pt idx="272">
                  <c:v>170.54277893114082</c:v>
                </c:pt>
                <c:pt idx="273">
                  <c:v>172.68402954581819</c:v>
                </c:pt>
                <c:pt idx="274">
                  <c:v>174.81196462600789</c:v>
                </c:pt>
                <c:pt idx="275">
                  <c:v>176.92597560025024</c:v>
                </c:pt>
                <c:pt idx="276">
                  <c:v>179.02546934729133</c:v>
                </c:pt>
                <c:pt idx="277">
                  <c:v>181.10986829414284</c:v>
                </c:pt>
                <c:pt idx="278">
                  <c:v>183.17861049150133</c:v>
                </c:pt>
                <c:pt idx="279">
                  <c:v>185.23114966676928</c:v>
                </c:pt>
                <c:pt idx="280">
                  <c:v>187.26695525497664</c:v>
                </c:pt>
                <c:pt idx="281">
                  <c:v>189.28551240794903</c:v>
                </c:pt>
                <c:pt idx="282">
                  <c:v>191.28632198212117</c:v>
                </c:pt>
                <c:pt idx="283">
                  <c:v>193.26890050543679</c:v>
                </c:pt>
                <c:pt idx="284">
                  <c:v>195.23278012382366</c:v>
                </c:pt>
                <c:pt idx="285">
                  <c:v>197.17750852777434</c:v>
                </c:pt>
                <c:pt idx="286">
                  <c:v>199.10264885960137</c:v>
                </c:pt>
                <c:pt idx="287">
                  <c:v>201.00777960197283</c:v>
                </c:pt>
                <c:pt idx="288">
                  <c:v>202.8924944483698</c:v>
                </c:pt>
                <c:pt idx="289">
                  <c:v>204.75640215613649</c:v>
                </c:pt>
                <c:pt idx="290">
                  <c:v>206.59912638282179</c:v>
                </c:pt>
                <c:pt idx="291">
                  <c:v>208.42030550653843</c:v>
                </c:pt>
                <c:pt idx="292">
                  <c:v>210.21959243108449</c:v>
                </c:pt>
                <c:pt idx="293">
                  <c:v>211.99665437659385</c:v>
                </c:pt>
                <c:pt idx="294">
                  <c:v>213.75117265649581</c:v>
                </c:pt>
                <c:pt idx="295">
                  <c:v>215.4828424415779</c:v>
                </c:pt>
                <c:pt idx="296">
                  <c:v>217.19137251195497</c:v>
                </c:pt>
                <c:pt idx="297">
                  <c:v>218.87648499775491</c:v>
                </c:pt>
                <c:pt idx="298">
                  <c:v>220.53791510933374</c:v>
                </c:pt>
                <c:pt idx="299">
                  <c:v>222.17541085783554</c:v>
                </c:pt>
                <c:pt idx="300">
                  <c:v>223.78873276690908</c:v>
                </c:pt>
                <c:pt idx="301">
                  <c:v>225.37765357638983</c:v>
                </c:pt>
                <c:pt idx="302">
                  <c:v>226.94195793874783</c:v>
                </c:pt>
                <c:pt idx="303">
                  <c:v>228.48144210909501</c:v>
                </c:pt>
                <c:pt idx="304">
                  <c:v>229.99591362952958</c:v>
                </c:pt>
                <c:pt idx="305">
                  <c:v>231.48519100858732</c:v>
                </c:pt>
                <c:pt idx="306">
                  <c:v>232.94910339654891</c:v>
                </c:pt>
                <c:pt idx="307">
                  <c:v>234.38749025733867</c:v>
                </c:pt>
                <c:pt idx="308">
                  <c:v>235.80020103772867</c:v>
                </c:pt>
                <c:pt idx="309">
                  <c:v>237.18709483454481</c:v>
                </c:pt>
                <c:pt idx="310">
                  <c:v>238.54804006054678</c:v>
                </c:pt>
                <c:pt idx="311">
                  <c:v>239.88291410963322</c:v>
                </c:pt>
                <c:pt idx="312">
                  <c:v>241.19160302200009</c:v>
                </c:pt>
                <c:pt idx="313">
                  <c:v>242.47400114985314</c:v>
                </c:pt>
                <c:pt idx="314">
                  <c:v>243.73001082425446</c:v>
                </c:pt>
                <c:pt idx="315">
                  <c:v>244.95954202365354</c:v>
                </c:pt>
                <c:pt idx="316">
                  <c:v>246.16251204463066</c:v>
                </c:pt>
                <c:pt idx="317">
                  <c:v>247.33884517535142</c:v>
                </c:pt>
                <c:pt idx="318">
                  <c:v>248.48847237220841</c:v>
                </c:pt>
                <c:pt idx="319">
                  <c:v>249.61133094009699</c:v>
                </c:pt>
                <c:pt idx="320">
                  <c:v>250.70736421674653</c:v>
                </c:pt>
                <c:pt idx="321">
                  <c:v>251.77652126150596</c:v>
                </c:pt>
                <c:pt idx="322">
                  <c:v>252.81875654895217</c:v>
                </c:pt>
                <c:pt idx="323">
                  <c:v>253.83402966766923</c:v>
                </c:pt>
                <c:pt idx="324">
                  <c:v>254.82230502452001</c:v>
                </c:pt>
                <c:pt idx="325">
                  <c:v>255.78355155470737</c:v>
                </c:pt>
                <c:pt idx="326">
                  <c:v>256.7177424379027</c:v>
                </c:pt>
                <c:pt idx="327">
                  <c:v>257.62485482069133</c:v>
                </c:pt>
                <c:pt idx="328">
                  <c:v>258.50486954556948</c:v>
                </c:pt>
                <c:pt idx="329">
                  <c:v>259.35777088670295</c:v>
                </c:pt>
                <c:pt idx="330">
                  <c:v>260.18354629263592</c:v>
                </c:pt>
                <c:pt idx="331">
                  <c:v>260.9821861361275</c:v>
                </c:pt>
                <c:pt idx="332">
                  <c:v>261.7536834712655</c:v>
                </c:pt>
                <c:pt idx="333">
                  <c:v>262.49803379799778</c:v>
                </c:pt>
                <c:pt idx="334">
                  <c:v>263.21523483420265</c:v>
                </c:pt>
                <c:pt idx="335">
                  <c:v>263.90528629540398</c:v>
                </c:pt>
                <c:pt idx="336">
                  <c:v>264.56818968222439</c:v>
                </c:pt>
                <c:pt idx="337">
                  <c:v>265.20394807565651</c:v>
                </c:pt>
                <c:pt idx="338">
                  <c:v>265.81256594021892</c:v>
                </c:pt>
                <c:pt idx="339">
                  <c:v>266.39404893505451</c:v>
                </c:pt>
                <c:pt idx="340">
                  <c:v>266.94840373301713</c:v>
                </c:pt>
                <c:pt idx="341">
                  <c:v>267.47563784778322</c:v>
                </c:pt>
                <c:pt idx="342">
                  <c:v>267.97575946901793</c:v>
                </c:pt>
                <c:pt idx="343">
                  <c:v>268.44877730561723</c:v>
                </c:pt>
                <c:pt idx="344">
                  <c:v>268.89470043703966</c:v>
                </c:pt>
                <c:pt idx="345">
                  <c:v>269.31353817273805</c:v>
                </c:pt>
                <c:pt idx="346">
                  <c:v>269.70529991969352</c:v>
                </c:pt>
                <c:pt idx="347">
                  <c:v>270.06999505805322</c:v>
                </c:pt>
                <c:pt idx="348">
                  <c:v>270.40763282486546</c:v>
                </c:pt>
                <c:pt idx="349">
                  <c:v>270.71822220590752</c:v>
                </c:pt>
                <c:pt idx="350">
                  <c:v>271.00177183559555</c:v>
                </c:pt>
                <c:pt idx="351">
                  <c:v>271.25828990496564</c:v>
                </c:pt>
                <c:pt idx="352">
                  <c:v>271.48778407771476</c:v>
                </c:pt>
                <c:pt idx="353">
                  <c:v>271.6902614142877</c:v>
                </c:pt>
                <c:pt idx="354">
                  <c:v>271.86572830399814</c:v>
                </c:pt>
                <c:pt idx="355">
                  <c:v>272.01419040517004</c:v>
                </c:pt>
                <c:pt idx="356">
                  <c:v>272.135652593288</c:v>
                </c:pt>
                <c:pt idx="357">
                  <c:v>272.23011891714555</c:v>
                </c:pt>
                <c:pt idx="358">
                  <c:v>272.29759256298007</c:v>
                </c:pt>
                <c:pt idx="359">
                  <c:v>272.33807582658761</c:v>
                </c:pt>
              </c:numCache>
            </c:numRef>
          </c:xVal>
          <c:yVal>
            <c:numRef>
              <c:f>'Full load - Cylinder pressure'!$P$3:$P$362</c:f>
              <c:numCache>
                <c:formatCode>General</c:formatCode>
                <c:ptCount val="360"/>
                <c:pt idx="0">
                  <c:v>0.91200000000000003</c:v>
                </c:pt>
                <c:pt idx="1">
                  <c:v>0.91200000000000003</c:v>
                </c:pt>
                <c:pt idx="2">
                  <c:v>0.91</c:v>
                </c:pt>
                <c:pt idx="3">
                  <c:v>0.91700000000000004</c:v>
                </c:pt>
                <c:pt idx="4">
                  <c:v>0.92</c:v>
                </c:pt>
                <c:pt idx="5">
                  <c:v>0.92900000000000005</c:v>
                </c:pt>
                <c:pt idx="6">
                  <c:v>0.92900000000000005</c:v>
                </c:pt>
                <c:pt idx="7">
                  <c:v>0.93700000000000006</c:v>
                </c:pt>
                <c:pt idx="8">
                  <c:v>0.94099999999999995</c:v>
                </c:pt>
                <c:pt idx="9">
                  <c:v>0.94299999999999995</c:v>
                </c:pt>
                <c:pt idx="10">
                  <c:v>0.94799999999999995</c:v>
                </c:pt>
                <c:pt idx="11">
                  <c:v>0.95699999999999996</c:v>
                </c:pt>
                <c:pt idx="12">
                  <c:v>0.96699999999999997</c:v>
                </c:pt>
                <c:pt idx="13">
                  <c:v>0.96699999999999997</c:v>
                </c:pt>
                <c:pt idx="14">
                  <c:v>0.96799999999999997</c:v>
                </c:pt>
                <c:pt idx="15">
                  <c:v>0.96299999999999997</c:v>
                </c:pt>
                <c:pt idx="16">
                  <c:v>0.96399999999999997</c:v>
                </c:pt>
                <c:pt idx="17">
                  <c:v>0.96199999999999997</c:v>
                </c:pt>
                <c:pt idx="18">
                  <c:v>0.95799999999999996</c:v>
                </c:pt>
                <c:pt idx="19">
                  <c:v>0.95199999999999996</c:v>
                </c:pt>
                <c:pt idx="20">
                  <c:v>0.94499999999999995</c:v>
                </c:pt>
                <c:pt idx="21">
                  <c:v>0.94299999999999995</c:v>
                </c:pt>
                <c:pt idx="22">
                  <c:v>0.94399999999999995</c:v>
                </c:pt>
                <c:pt idx="23">
                  <c:v>0.94199999999999995</c:v>
                </c:pt>
                <c:pt idx="24">
                  <c:v>0.93799999999999994</c:v>
                </c:pt>
                <c:pt idx="25">
                  <c:v>0.93300000000000005</c:v>
                </c:pt>
                <c:pt idx="26">
                  <c:v>0.93200000000000005</c:v>
                </c:pt>
                <c:pt idx="27">
                  <c:v>0.93500000000000005</c:v>
                </c:pt>
                <c:pt idx="28">
                  <c:v>0.92900000000000005</c:v>
                </c:pt>
                <c:pt idx="29">
                  <c:v>0.91600000000000004</c:v>
                </c:pt>
                <c:pt idx="30">
                  <c:v>0.90700000000000003</c:v>
                </c:pt>
                <c:pt idx="31">
                  <c:v>0.90200000000000002</c:v>
                </c:pt>
                <c:pt idx="32">
                  <c:v>0.89200000000000002</c:v>
                </c:pt>
                <c:pt idx="33">
                  <c:v>0.88700000000000001</c:v>
                </c:pt>
                <c:pt idx="34">
                  <c:v>0.88100000000000001</c:v>
                </c:pt>
                <c:pt idx="35">
                  <c:v>0.88400000000000001</c:v>
                </c:pt>
                <c:pt idx="36">
                  <c:v>0.88300000000000001</c:v>
                </c:pt>
                <c:pt idx="37">
                  <c:v>0.88100000000000001</c:v>
                </c:pt>
                <c:pt idx="38">
                  <c:v>0.88</c:v>
                </c:pt>
                <c:pt idx="39">
                  <c:v>0.88700000000000001</c:v>
                </c:pt>
                <c:pt idx="40">
                  <c:v>0.89400000000000002</c:v>
                </c:pt>
                <c:pt idx="41">
                  <c:v>0.90600000000000003</c:v>
                </c:pt>
                <c:pt idx="42">
                  <c:v>0.91200000000000003</c:v>
                </c:pt>
                <c:pt idx="43">
                  <c:v>0.91</c:v>
                </c:pt>
                <c:pt idx="44">
                  <c:v>0.92100000000000004</c:v>
                </c:pt>
                <c:pt idx="45">
                  <c:v>0.94099999999999995</c:v>
                </c:pt>
                <c:pt idx="46">
                  <c:v>0.94599999999999995</c:v>
                </c:pt>
                <c:pt idx="47">
                  <c:v>0.94699999999999995</c:v>
                </c:pt>
                <c:pt idx="48">
                  <c:v>0.95799999999999996</c:v>
                </c:pt>
                <c:pt idx="49">
                  <c:v>0.97299999999999998</c:v>
                </c:pt>
                <c:pt idx="50">
                  <c:v>0.98199999999999998</c:v>
                </c:pt>
                <c:pt idx="51">
                  <c:v>0.99099999999999999</c:v>
                </c:pt>
                <c:pt idx="52">
                  <c:v>1.0109999999999999</c:v>
                </c:pt>
                <c:pt idx="53">
                  <c:v>1.02</c:v>
                </c:pt>
                <c:pt idx="54">
                  <c:v>1.03</c:v>
                </c:pt>
                <c:pt idx="55">
                  <c:v>1.0349999999999999</c:v>
                </c:pt>
                <c:pt idx="56">
                  <c:v>1.042</c:v>
                </c:pt>
                <c:pt idx="57">
                  <c:v>1.0449999999999999</c:v>
                </c:pt>
                <c:pt idx="58">
                  <c:v>1.0449999999999999</c:v>
                </c:pt>
                <c:pt idx="59">
                  <c:v>1.046</c:v>
                </c:pt>
                <c:pt idx="60">
                  <c:v>1.048</c:v>
                </c:pt>
                <c:pt idx="61">
                  <c:v>1.054</c:v>
                </c:pt>
                <c:pt idx="62">
                  <c:v>1.0549999999999999</c:v>
                </c:pt>
                <c:pt idx="63">
                  <c:v>1.0649999999999999</c:v>
                </c:pt>
                <c:pt idx="64">
                  <c:v>1.075</c:v>
                </c:pt>
                <c:pt idx="65">
                  <c:v>1.08</c:v>
                </c:pt>
                <c:pt idx="66">
                  <c:v>1.08</c:v>
                </c:pt>
                <c:pt idx="67">
                  <c:v>1.0900000000000001</c:v>
                </c:pt>
                <c:pt idx="68">
                  <c:v>1.101</c:v>
                </c:pt>
                <c:pt idx="69">
                  <c:v>1.109</c:v>
                </c:pt>
                <c:pt idx="70">
                  <c:v>1.125</c:v>
                </c:pt>
                <c:pt idx="71">
                  <c:v>1.1419999999999999</c:v>
                </c:pt>
                <c:pt idx="72">
                  <c:v>1.153</c:v>
                </c:pt>
                <c:pt idx="73">
                  <c:v>1.1990000000000001</c:v>
                </c:pt>
                <c:pt idx="74">
                  <c:v>1.163</c:v>
                </c:pt>
                <c:pt idx="75">
                  <c:v>1.1739999999999999</c:v>
                </c:pt>
                <c:pt idx="76">
                  <c:v>1.1859999999999999</c:v>
                </c:pt>
                <c:pt idx="77">
                  <c:v>1.21</c:v>
                </c:pt>
                <c:pt idx="78">
                  <c:v>1.222</c:v>
                </c:pt>
                <c:pt idx="79">
                  <c:v>1.2390000000000001</c:v>
                </c:pt>
                <c:pt idx="80">
                  <c:v>1.2589999999999999</c:v>
                </c:pt>
                <c:pt idx="81">
                  <c:v>1.2729999999999999</c:v>
                </c:pt>
                <c:pt idx="82">
                  <c:v>1.29</c:v>
                </c:pt>
                <c:pt idx="83">
                  <c:v>1.3080000000000001</c:v>
                </c:pt>
                <c:pt idx="84">
                  <c:v>1.323</c:v>
                </c:pt>
                <c:pt idx="85">
                  <c:v>1.345</c:v>
                </c:pt>
                <c:pt idx="86">
                  <c:v>1.359</c:v>
                </c:pt>
                <c:pt idx="87">
                  <c:v>1.381</c:v>
                </c:pt>
                <c:pt idx="88">
                  <c:v>1.407</c:v>
                </c:pt>
                <c:pt idx="89">
                  <c:v>1.4350000000000001</c:v>
                </c:pt>
                <c:pt idx="90">
                  <c:v>1.448</c:v>
                </c:pt>
                <c:pt idx="91">
                  <c:v>1.476</c:v>
                </c:pt>
                <c:pt idx="92">
                  <c:v>1.4950000000000001</c:v>
                </c:pt>
                <c:pt idx="93">
                  <c:v>1.5209999999999999</c:v>
                </c:pt>
                <c:pt idx="94">
                  <c:v>1.5589999999999999</c:v>
                </c:pt>
                <c:pt idx="95">
                  <c:v>1.591</c:v>
                </c:pt>
                <c:pt idx="96">
                  <c:v>1.619</c:v>
                </c:pt>
                <c:pt idx="97">
                  <c:v>1.6479999999999999</c:v>
                </c:pt>
                <c:pt idx="98">
                  <c:v>1.681</c:v>
                </c:pt>
                <c:pt idx="99">
                  <c:v>1.7270000000000001</c:v>
                </c:pt>
                <c:pt idx="100">
                  <c:v>1.7529999999999999</c:v>
                </c:pt>
                <c:pt idx="101">
                  <c:v>1.786</c:v>
                </c:pt>
                <c:pt idx="102">
                  <c:v>1.831</c:v>
                </c:pt>
                <c:pt idx="103">
                  <c:v>1.877</c:v>
                </c:pt>
                <c:pt idx="104">
                  <c:v>1.919</c:v>
                </c:pt>
                <c:pt idx="105">
                  <c:v>1.96</c:v>
                </c:pt>
                <c:pt idx="106">
                  <c:v>2.0009999999999999</c:v>
                </c:pt>
                <c:pt idx="107">
                  <c:v>2.056</c:v>
                </c:pt>
                <c:pt idx="108">
                  <c:v>2.1150000000000002</c:v>
                </c:pt>
                <c:pt idx="109">
                  <c:v>2.1480000000000001</c:v>
                </c:pt>
                <c:pt idx="110">
                  <c:v>2.2090000000000001</c:v>
                </c:pt>
                <c:pt idx="111">
                  <c:v>2.274</c:v>
                </c:pt>
                <c:pt idx="112">
                  <c:v>2.3250000000000002</c:v>
                </c:pt>
                <c:pt idx="113">
                  <c:v>2.3780000000000001</c:v>
                </c:pt>
                <c:pt idx="114">
                  <c:v>2.4510000000000001</c:v>
                </c:pt>
                <c:pt idx="115">
                  <c:v>2.5169999999999999</c:v>
                </c:pt>
                <c:pt idx="116">
                  <c:v>2.5819999999999999</c:v>
                </c:pt>
                <c:pt idx="117">
                  <c:v>2.645</c:v>
                </c:pt>
                <c:pt idx="118">
                  <c:v>2.7320000000000002</c:v>
                </c:pt>
                <c:pt idx="119">
                  <c:v>2.8109999999999999</c:v>
                </c:pt>
                <c:pt idx="120">
                  <c:v>2.88</c:v>
                </c:pt>
                <c:pt idx="121">
                  <c:v>2.9780000000000002</c:v>
                </c:pt>
                <c:pt idx="122">
                  <c:v>3.0659999999999998</c:v>
                </c:pt>
                <c:pt idx="123">
                  <c:v>3.153</c:v>
                </c:pt>
                <c:pt idx="124">
                  <c:v>3.2549999999999999</c:v>
                </c:pt>
                <c:pt idx="125">
                  <c:v>3.3620000000000001</c:v>
                </c:pt>
                <c:pt idx="126">
                  <c:v>3.46</c:v>
                </c:pt>
                <c:pt idx="127">
                  <c:v>3.58</c:v>
                </c:pt>
                <c:pt idx="128">
                  <c:v>3.7010000000000001</c:v>
                </c:pt>
                <c:pt idx="129">
                  <c:v>3.8069999999999999</c:v>
                </c:pt>
                <c:pt idx="130">
                  <c:v>3.9489999999999998</c:v>
                </c:pt>
                <c:pt idx="131">
                  <c:v>4.0750000000000002</c:v>
                </c:pt>
                <c:pt idx="132">
                  <c:v>4.2149999999999999</c:v>
                </c:pt>
                <c:pt idx="133">
                  <c:v>4.3609999999999998</c:v>
                </c:pt>
                <c:pt idx="134">
                  <c:v>4.5179999999999998</c:v>
                </c:pt>
                <c:pt idx="135">
                  <c:v>4.6669999999999998</c:v>
                </c:pt>
                <c:pt idx="136">
                  <c:v>4.8490000000000002</c:v>
                </c:pt>
                <c:pt idx="137">
                  <c:v>5.0140000000000002</c:v>
                </c:pt>
                <c:pt idx="138">
                  <c:v>5.2080000000000002</c:v>
                </c:pt>
                <c:pt idx="139">
                  <c:v>5.4</c:v>
                </c:pt>
                <c:pt idx="140">
                  <c:v>5.5960000000000001</c:v>
                </c:pt>
                <c:pt idx="141">
                  <c:v>5.8109999999999999</c:v>
                </c:pt>
                <c:pt idx="142">
                  <c:v>6.0339999999999998</c:v>
                </c:pt>
                <c:pt idx="143">
                  <c:v>6.2590000000000003</c:v>
                </c:pt>
                <c:pt idx="144">
                  <c:v>6.5069999999999997</c:v>
                </c:pt>
                <c:pt idx="145">
                  <c:v>6.7469999999999999</c:v>
                </c:pt>
                <c:pt idx="146">
                  <c:v>7.0220000000000002</c:v>
                </c:pt>
                <c:pt idx="147">
                  <c:v>7.2949999999999999</c:v>
                </c:pt>
                <c:pt idx="148">
                  <c:v>7.5670000000000002</c:v>
                </c:pt>
                <c:pt idx="149">
                  <c:v>7.8730000000000002</c:v>
                </c:pt>
                <c:pt idx="150">
                  <c:v>8.1820000000000004</c:v>
                </c:pt>
                <c:pt idx="151">
                  <c:v>8.5150000000000006</c:v>
                </c:pt>
                <c:pt idx="152">
                  <c:v>8.84</c:v>
                </c:pt>
                <c:pt idx="153">
                  <c:v>9.1780000000000008</c:v>
                </c:pt>
                <c:pt idx="154">
                  <c:v>9.5470000000000006</c:v>
                </c:pt>
                <c:pt idx="155">
                  <c:v>9.9169999999999998</c:v>
                </c:pt>
                <c:pt idx="156">
                  <c:v>10.301</c:v>
                </c:pt>
                <c:pt idx="157">
                  <c:v>10.696999999999999</c:v>
                </c:pt>
                <c:pt idx="158">
                  <c:v>11.103</c:v>
                </c:pt>
                <c:pt idx="159">
                  <c:v>11.509</c:v>
                </c:pt>
                <c:pt idx="160">
                  <c:v>11.919</c:v>
                </c:pt>
                <c:pt idx="161">
                  <c:v>12.348000000000001</c:v>
                </c:pt>
                <c:pt idx="162">
                  <c:v>12.784000000000001</c:v>
                </c:pt>
                <c:pt idx="163">
                  <c:v>13.225</c:v>
                </c:pt>
                <c:pt idx="164">
                  <c:v>13.648</c:v>
                </c:pt>
                <c:pt idx="165">
                  <c:v>14.09</c:v>
                </c:pt>
                <c:pt idx="166">
                  <c:v>14.513999999999999</c:v>
                </c:pt>
                <c:pt idx="167">
                  <c:v>14.938000000000001</c:v>
                </c:pt>
                <c:pt idx="168">
                  <c:v>15.34</c:v>
                </c:pt>
                <c:pt idx="169">
                  <c:v>15.74</c:v>
                </c:pt>
                <c:pt idx="170">
                  <c:v>16.131</c:v>
                </c:pt>
                <c:pt idx="171">
                  <c:v>16.495999999999999</c:v>
                </c:pt>
                <c:pt idx="172">
                  <c:v>16.873000000000001</c:v>
                </c:pt>
                <c:pt idx="173">
                  <c:v>17.268000000000001</c:v>
                </c:pt>
                <c:pt idx="174">
                  <c:v>17.713000000000001</c:v>
                </c:pt>
                <c:pt idx="175">
                  <c:v>18.280999999999999</c:v>
                </c:pt>
                <c:pt idx="176">
                  <c:v>19.059000000000001</c:v>
                </c:pt>
                <c:pt idx="177">
                  <c:v>20.113</c:v>
                </c:pt>
                <c:pt idx="178">
                  <c:v>21.605</c:v>
                </c:pt>
                <c:pt idx="179">
                  <c:v>23.632000000000001</c:v>
                </c:pt>
                <c:pt idx="180">
                  <c:v>26.263999999999999</c:v>
                </c:pt>
                <c:pt idx="181">
                  <c:v>29.446000000000002</c:v>
                </c:pt>
                <c:pt idx="182">
                  <c:v>33.037999999999997</c:v>
                </c:pt>
                <c:pt idx="183">
                  <c:v>36.814</c:v>
                </c:pt>
                <c:pt idx="184">
                  <c:v>40.433</c:v>
                </c:pt>
                <c:pt idx="185">
                  <c:v>43.731000000000002</c:v>
                </c:pt>
                <c:pt idx="186">
                  <c:v>46.534999999999997</c:v>
                </c:pt>
                <c:pt idx="187">
                  <c:v>48.747</c:v>
                </c:pt>
                <c:pt idx="188">
                  <c:v>50.363999999999997</c:v>
                </c:pt>
                <c:pt idx="189">
                  <c:v>51.421999999999997</c:v>
                </c:pt>
                <c:pt idx="190">
                  <c:v>52.017000000000003</c:v>
                </c:pt>
                <c:pt idx="191">
                  <c:v>52.195</c:v>
                </c:pt>
                <c:pt idx="192">
                  <c:v>51.994</c:v>
                </c:pt>
                <c:pt idx="193">
                  <c:v>51.561</c:v>
                </c:pt>
                <c:pt idx="194">
                  <c:v>50.871000000000002</c:v>
                </c:pt>
                <c:pt idx="195">
                  <c:v>49.954000000000001</c:v>
                </c:pt>
                <c:pt idx="196">
                  <c:v>48.88</c:v>
                </c:pt>
                <c:pt idx="197">
                  <c:v>47.685000000000002</c:v>
                </c:pt>
                <c:pt idx="198">
                  <c:v>46.384</c:v>
                </c:pt>
                <c:pt idx="199">
                  <c:v>45.036999999999999</c:v>
                </c:pt>
                <c:pt idx="200">
                  <c:v>43.634999999999998</c:v>
                </c:pt>
                <c:pt idx="201">
                  <c:v>42.235999999999997</c:v>
                </c:pt>
                <c:pt idx="202">
                  <c:v>40.804000000000002</c:v>
                </c:pt>
                <c:pt idx="203">
                  <c:v>39.402000000000001</c:v>
                </c:pt>
                <c:pt idx="204">
                  <c:v>38.017000000000003</c:v>
                </c:pt>
                <c:pt idx="205">
                  <c:v>36.648000000000003</c:v>
                </c:pt>
                <c:pt idx="206">
                  <c:v>35.314</c:v>
                </c:pt>
                <c:pt idx="207">
                  <c:v>33.997</c:v>
                </c:pt>
                <c:pt idx="208">
                  <c:v>32.744</c:v>
                </c:pt>
                <c:pt idx="209">
                  <c:v>31.518999999999998</c:v>
                </c:pt>
                <c:pt idx="210">
                  <c:v>30.315000000000001</c:v>
                </c:pt>
                <c:pt idx="211">
                  <c:v>29.145</c:v>
                </c:pt>
                <c:pt idx="212">
                  <c:v>28.036000000000001</c:v>
                </c:pt>
                <c:pt idx="213">
                  <c:v>26.946000000000002</c:v>
                </c:pt>
                <c:pt idx="214">
                  <c:v>25.904</c:v>
                </c:pt>
                <c:pt idx="215">
                  <c:v>24.914999999999999</c:v>
                </c:pt>
                <c:pt idx="216">
                  <c:v>23.954999999999998</c:v>
                </c:pt>
                <c:pt idx="217">
                  <c:v>23.05</c:v>
                </c:pt>
                <c:pt idx="218">
                  <c:v>22.19</c:v>
                </c:pt>
                <c:pt idx="219">
                  <c:v>21.367999999999999</c:v>
                </c:pt>
                <c:pt idx="220">
                  <c:v>20.597000000000001</c:v>
                </c:pt>
                <c:pt idx="221">
                  <c:v>19.858000000000001</c:v>
                </c:pt>
                <c:pt idx="222">
                  <c:v>19.152000000000001</c:v>
                </c:pt>
                <c:pt idx="223">
                  <c:v>18.488</c:v>
                </c:pt>
                <c:pt idx="224">
                  <c:v>17.847999999999999</c:v>
                </c:pt>
                <c:pt idx="225">
                  <c:v>17.228000000000002</c:v>
                </c:pt>
                <c:pt idx="226">
                  <c:v>16.652000000000001</c:v>
                </c:pt>
                <c:pt idx="227">
                  <c:v>16.093</c:v>
                </c:pt>
                <c:pt idx="228">
                  <c:v>15.567</c:v>
                </c:pt>
                <c:pt idx="229">
                  <c:v>15.055999999999999</c:v>
                </c:pt>
                <c:pt idx="230">
                  <c:v>14.561999999999999</c:v>
                </c:pt>
                <c:pt idx="231">
                  <c:v>14.097</c:v>
                </c:pt>
                <c:pt idx="232">
                  <c:v>13.648999999999999</c:v>
                </c:pt>
                <c:pt idx="233">
                  <c:v>13.22</c:v>
                </c:pt>
                <c:pt idx="234">
                  <c:v>12.813000000000001</c:v>
                </c:pt>
                <c:pt idx="235">
                  <c:v>12.426</c:v>
                </c:pt>
                <c:pt idx="236">
                  <c:v>12.058</c:v>
                </c:pt>
                <c:pt idx="237">
                  <c:v>11.704000000000001</c:v>
                </c:pt>
                <c:pt idx="238">
                  <c:v>11.372</c:v>
                </c:pt>
                <c:pt idx="239">
                  <c:v>11.055999999999999</c:v>
                </c:pt>
                <c:pt idx="240">
                  <c:v>10.744999999999999</c:v>
                </c:pt>
                <c:pt idx="241">
                  <c:v>10.451000000000001</c:v>
                </c:pt>
                <c:pt idx="242">
                  <c:v>10.167999999999999</c:v>
                </c:pt>
                <c:pt idx="243">
                  <c:v>9.8930000000000007</c:v>
                </c:pt>
                <c:pt idx="244">
                  <c:v>9.6319999999999997</c:v>
                </c:pt>
                <c:pt idx="245">
                  <c:v>9.3810000000000002</c:v>
                </c:pt>
                <c:pt idx="246">
                  <c:v>9.1379999999999999</c:v>
                </c:pt>
                <c:pt idx="247">
                  <c:v>8.9019999999999992</c:v>
                </c:pt>
                <c:pt idx="248">
                  <c:v>8.6769999999999996</c:v>
                </c:pt>
                <c:pt idx="249">
                  <c:v>8.4580000000000002</c:v>
                </c:pt>
                <c:pt idx="250">
                  <c:v>8.2530000000000001</c:v>
                </c:pt>
                <c:pt idx="251">
                  <c:v>8.0570000000000004</c:v>
                </c:pt>
                <c:pt idx="252">
                  <c:v>7.8650000000000002</c:v>
                </c:pt>
                <c:pt idx="253">
                  <c:v>7.6840000000000002</c:v>
                </c:pt>
                <c:pt idx="254">
                  <c:v>7.5069999999999997</c:v>
                </c:pt>
                <c:pt idx="255">
                  <c:v>7.3360000000000003</c:v>
                </c:pt>
                <c:pt idx="256">
                  <c:v>7.173</c:v>
                </c:pt>
                <c:pt idx="257">
                  <c:v>7.0179999999999998</c:v>
                </c:pt>
                <c:pt idx="258">
                  <c:v>6.8620000000000001</c:v>
                </c:pt>
                <c:pt idx="259">
                  <c:v>6.7229999999999999</c:v>
                </c:pt>
                <c:pt idx="260">
                  <c:v>6.5830000000000002</c:v>
                </c:pt>
                <c:pt idx="261">
                  <c:v>6.4530000000000003</c:v>
                </c:pt>
                <c:pt idx="262">
                  <c:v>6.31</c:v>
                </c:pt>
                <c:pt idx="263">
                  <c:v>6.1740000000000004</c:v>
                </c:pt>
                <c:pt idx="264">
                  <c:v>6.0609999999999999</c:v>
                </c:pt>
                <c:pt idx="265">
                  <c:v>5.9269999999999996</c:v>
                </c:pt>
                <c:pt idx="266">
                  <c:v>5.7930000000000001</c:v>
                </c:pt>
                <c:pt idx="267">
                  <c:v>5.6760000000000002</c:v>
                </c:pt>
                <c:pt idx="268">
                  <c:v>5.5519999999999996</c:v>
                </c:pt>
                <c:pt idx="269">
                  <c:v>5.423</c:v>
                </c:pt>
                <c:pt idx="270">
                  <c:v>5.3109999999999999</c:v>
                </c:pt>
                <c:pt idx="271">
                  <c:v>5.1680000000000001</c:v>
                </c:pt>
                <c:pt idx="272">
                  <c:v>5.0419999999999998</c:v>
                </c:pt>
                <c:pt idx="273">
                  <c:v>4.931</c:v>
                </c:pt>
                <c:pt idx="274">
                  <c:v>4.8289999999999997</c:v>
                </c:pt>
                <c:pt idx="275">
                  <c:v>4.7240000000000002</c:v>
                </c:pt>
                <c:pt idx="276">
                  <c:v>4.6070000000000002</c:v>
                </c:pt>
                <c:pt idx="277">
                  <c:v>4.5369999999999999</c:v>
                </c:pt>
                <c:pt idx="278">
                  <c:v>4.4459999999999997</c:v>
                </c:pt>
                <c:pt idx="279">
                  <c:v>4.3280000000000003</c:v>
                </c:pt>
                <c:pt idx="280">
                  <c:v>4.2729999999999997</c:v>
                </c:pt>
                <c:pt idx="281">
                  <c:v>4.1790000000000003</c:v>
                </c:pt>
                <c:pt idx="282">
                  <c:v>4.0940000000000003</c:v>
                </c:pt>
                <c:pt idx="283">
                  <c:v>4.0129999999999999</c:v>
                </c:pt>
                <c:pt idx="284">
                  <c:v>3.9449999999999998</c:v>
                </c:pt>
                <c:pt idx="285">
                  <c:v>3.8570000000000002</c:v>
                </c:pt>
                <c:pt idx="286">
                  <c:v>3.7719999999999998</c:v>
                </c:pt>
                <c:pt idx="287">
                  <c:v>3.7080000000000002</c:v>
                </c:pt>
                <c:pt idx="288">
                  <c:v>3.6230000000000002</c:v>
                </c:pt>
                <c:pt idx="289">
                  <c:v>3.5249999999999999</c:v>
                </c:pt>
                <c:pt idx="290">
                  <c:v>3.4239999999999999</c:v>
                </c:pt>
                <c:pt idx="291">
                  <c:v>3.3380000000000001</c:v>
                </c:pt>
                <c:pt idx="292">
                  <c:v>3.2360000000000002</c:v>
                </c:pt>
                <c:pt idx="293">
                  <c:v>3.117</c:v>
                </c:pt>
                <c:pt idx="294">
                  <c:v>3.0310000000000001</c:v>
                </c:pt>
                <c:pt idx="295">
                  <c:v>2.9119999999999999</c:v>
                </c:pt>
                <c:pt idx="296">
                  <c:v>2.7989999999999999</c:v>
                </c:pt>
                <c:pt idx="297">
                  <c:v>2.6789999999999998</c:v>
                </c:pt>
                <c:pt idx="298">
                  <c:v>2.573</c:v>
                </c:pt>
                <c:pt idx="299">
                  <c:v>2.472</c:v>
                </c:pt>
                <c:pt idx="300">
                  <c:v>2.3540000000000001</c:v>
                </c:pt>
                <c:pt idx="301">
                  <c:v>2.2410000000000001</c:v>
                </c:pt>
                <c:pt idx="302">
                  <c:v>2.1429999999999998</c:v>
                </c:pt>
                <c:pt idx="303">
                  <c:v>2.0219999999999998</c:v>
                </c:pt>
                <c:pt idx="304">
                  <c:v>1.905</c:v>
                </c:pt>
                <c:pt idx="305">
                  <c:v>1.786</c:v>
                </c:pt>
                <c:pt idx="306">
                  <c:v>1.669</c:v>
                </c:pt>
                <c:pt idx="307">
                  <c:v>1.5640000000000001</c:v>
                </c:pt>
                <c:pt idx="308">
                  <c:v>1.454</c:v>
                </c:pt>
                <c:pt idx="309">
                  <c:v>1.3520000000000001</c:v>
                </c:pt>
                <c:pt idx="310">
                  <c:v>1.2689999999999999</c:v>
                </c:pt>
                <c:pt idx="311">
                  <c:v>1.198</c:v>
                </c:pt>
                <c:pt idx="312">
                  <c:v>1.145</c:v>
                </c:pt>
                <c:pt idx="313">
                  <c:v>1.0960000000000001</c:v>
                </c:pt>
                <c:pt idx="314">
                  <c:v>1.0640000000000001</c:v>
                </c:pt>
                <c:pt idx="315">
                  <c:v>1.0369999999999999</c:v>
                </c:pt>
                <c:pt idx="316">
                  <c:v>1.01</c:v>
                </c:pt>
                <c:pt idx="317">
                  <c:v>0.98799999999999999</c:v>
                </c:pt>
                <c:pt idx="318">
                  <c:v>0.96899999999999997</c:v>
                </c:pt>
                <c:pt idx="319">
                  <c:v>0.96199999999999997</c:v>
                </c:pt>
                <c:pt idx="320">
                  <c:v>0.95199999999999996</c:v>
                </c:pt>
                <c:pt idx="321">
                  <c:v>0.94599999999999995</c:v>
                </c:pt>
                <c:pt idx="322">
                  <c:v>0.94699999999999995</c:v>
                </c:pt>
                <c:pt idx="323">
                  <c:v>0.94499999999999995</c:v>
                </c:pt>
                <c:pt idx="324">
                  <c:v>0.95699999999999996</c:v>
                </c:pt>
                <c:pt idx="325">
                  <c:v>0.97599999999999998</c:v>
                </c:pt>
                <c:pt idx="326">
                  <c:v>0.99199999999999999</c:v>
                </c:pt>
                <c:pt idx="327">
                  <c:v>1.006</c:v>
                </c:pt>
                <c:pt idx="328">
                  <c:v>1.014</c:v>
                </c:pt>
                <c:pt idx="329">
                  <c:v>1.016</c:v>
                </c:pt>
                <c:pt idx="330">
                  <c:v>1.0089999999999999</c:v>
                </c:pt>
                <c:pt idx="331">
                  <c:v>1.012</c:v>
                </c:pt>
                <c:pt idx="332">
                  <c:v>1.0029999999999999</c:v>
                </c:pt>
                <c:pt idx="333">
                  <c:v>0.999</c:v>
                </c:pt>
                <c:pt idx="334">
                  <c:v>0.99399999999999999</c:v>
                </c:pt>
                <c:pt idx="335">
                  <c:v>0.99099999999999999</c:v>
                </c:pt>
                <c:pt idx="336">
                  <c:v>0.99</c:v>
                </c:pt>
                <c:pt idx="337">
                  <c:v>0.99199999999999999</c:v>
                </c:pt>
                <c:pt idx="338">
                  <c:v>1.0049999999999999</c:v>
                </c:pt>
                <c:pt idx="339">
                  <c:v>1.016</c:v>
                </c:pt>
                <c:pt idx="340">
                  <c:v>1.0169999999999999</c:v>
                </c:pt>
                <c:pt idx="341">
                  <c:v>1.0209999999999999</c:v>
                </c:pt>
                <c:pt idx="342">
                  <c:v>1.024</c:v>
                </c:pt>
                <c:pt idx="343">
                  <c:v>1.0289999999999999</c:v>
                </c:pt>
                <c:pt idx="344">
                  <c:v>1.0269999999999999</c:v>
                </c:pt>
                <c:pt idx="345">
                  <c:v>1.02</c:v>
                </c:pt>
                <c:pt idx="346">
                  <c:v>1.0129999999999999</c:v>
                </c:pt>
                <c:pt idx="347">
                  <c:v>1.004</c:v>
                </c:pt>
                <c:pt idx="348">
                  <c:v>0.996</c:v>
                </c:pt>
                <c:pt idx="349">
                  <c:v>0.98499999999999999</c:v>
                </c:pt>
                <c:pt idx="350">
                  <c:v>0.96899999999999997</c:v>
                </c:pt>
                <c:pt idx="351">
                  <c:v>0.95799999999999996</c:v>
                </c:pt>
                <c:pt idx="352">
                  <c:v>0.94599999999999995</c:v>
                </c:pt>
                <c:pt idx="353">
                  <c:v>0.93799999999999994</c:v>
                </c:pt>
                <c:pt idx="354">
                  <c:v>0.92800000000000005</c:v>
                </c:pt>
                <c:pt idx="355">
                  <c:v>0.92</c:v>
                </c:pt>
                <c:pt idx="356">
                  <c:v>0.91900000000000004</c:v>
                </c:pt>
                <c:pt idx="357">
                  <c:v>0.91400000000000003</c:v>
                </c:pt>
                <c:pt idx="358">
                  <c:v>0.91500000000000004</c:v>
                </c:pt>
                <c:pt idx="359">
                  <c:v>0.91400000000000003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5070-4A49-9C3C-B9E037D2A73B}"/>
            </c:ext>
          </c:extLst>
        </c:ser>
        <c:ser>
          <c:idx val="1"/>
          <c:order val="2"/>
          <c:tx>
            <c:v>4500 RPM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pressure'!$F$3:$F$362</c:f>
              <c:numCache>
                <c:formatCode>General</c:formatCode>
                <c:ptCount val="360"/>
                <c:pt idx="0">
                  <c:v>272.35157009340986</c:v>
                </c:pt>
                <c:pt idx="1">
                  <c:v>272.33807582658761</c:v>
                </c:pt>
                <c:pt idx="2">
                  <c:v>272.29759256298007</c:v>
                </c:pt>
                <c:pt idx="3">
                  <c:v>272.23011891714555</c:v>
                </c:pt>
                <c:pt idx="4">
                  <c:v>272.135652593288</c:v>
                </c:pt>
                <c:pt idx="5">
                  <c:v>272.01419040517004</c:v>
                </c:pt>
                <c:pt idx="6">
                  <c:v>271.86572830399814</c:v>
                </c:pt>
                <c:pt idx="7">
                  <c:v>271.6902614142877</c:v>
                </c:pt>
                <c:pt idx="8">
                  <c:v>271.48778407771476</c:v>
                </c:pt>
                <c:pt idx="9">
                  <c:v>271.25828990496564</c:v>
                </c:pt>
                <c:pt idx="10">
                  <c:v>271.00177183559555</c:v>
                </c:pt>
                <c:pt idx="11">
                  <c:v>270.71822220590752</c:v>
                </c:pt>
                <c:pt idx="12">
                  <c:v>270.40763282486546</c:v>
                </c:pt>
                <c:pt idx="13">
                  <c:v>270.06999505805322</c:v>
                </c:pt>
                <c:pt idx="14">
                  <c:v>269.70529991969352</c:v>
                </c:pt>
                <c:pt idx="15">
                  <c:v>269.31353817273805</c:v>
                </c:pt>
                <c:pt idx="16">
                  <c:v>268.89470043703966</c:v>
                </c:pt>
                <c:pt idx="17">
                  <c:v>268.44877730561723</c:v>
                </c:pt>
                <c:pt idx="18">
                  <c:v>267.97575946901793</c:v>
                </c:pt>
                <c:pt idx="19">
                  <c:v>267.47563784778322</c:v>
                </c:pt>
                <c:pt idx="20">
                  <c:v>266.94840373301713</c:v>
                </c:pt>
                <c:pt idx="21">
                  <c:v>266.39404893505451</c:v>
                </c:pt>
                <c:pt idx="22">
                  <c:v>265.81256594021892</c:v>
                </c:pt>
                <c:pt idx="23">
                  <c:v>265.20394807565651</c:v>
                </c:pt>
                <c:pt idx="24">
                  <c:v>264.56818968222439</c:v>
                </c:pt>
                <c:pt idx="25">
                  <c:v>263.90528629540398</c:v>
                </c:pt>
                <c:pt idx="26">
                  <c:v>263.21523483420265</c:v>
                </c:pt>
                <c:pt idx="27">
                  <c:v>262.49803379799778</c:v>
                </c:pt>
                <c:pt idx="28">
                  <c:v>261.7536834712655</c:v>
                </c:pt>
                <c:pt idx="29">
                  <c:v>260.9821861361275</c:v>
                </c:pt>
                <c:pt idx="30">
                  <c:v>260.18354629263592</c:v>
                </c:pt>
                <c:pt idx="31">
                  <c:v>259.35777088670295</c:v>
                </c:pt>
                <c:pt idx="32">
                  <c:v>258.50486954556948</c:v>
                </c:pt>
                <c:pt idx="33">
                  <c:v>257.62485482069133</c:v>
                </c:pt>
                <c:pt idx="34">
                  <c:v>256.7177424379027</c:v>
                </c:pt>
                <c:pt idx="35">
                  <c:v>255.78355155470737</c:v>
                </c:pt>
                <c:pt idx="36">
                  <c:v>254.82230502452001</c:v>
                </c:pt>
                <c:pt idx="37">
                  <c:v>253.83402966766923</c:v>
                </c:pt>
                <c:pt idx="38">
                  <c:v>252.81875654895217</c:v>
                </c:pt>
                <c:pt idx="39">
                  <c:v>251.77652126150596</c:v>
                </c:pt>
                <c:pt idx="40">
                  <c:v>250.70736421674653</c:v>
                </c:pt>
                <c:pt idx="41">
                  <c:v>249.61133094009699</c:v>
                </c:pt>
                <c:pt idx="42">
                  <c:v>248.48847237220841</c:v>
                </c:pt>
                <c:pt idx="43">
                  <c:v>247.33884517535142</c:v>
                </c:pt>
                <c:pt idx="44">
                  <c:v>246.16251204463066</c:v>
                </c:pt>
                <c:pt idx="45">
                  <c:v>244.95954202365354</c:v>
                </c:pt>
                <c:pt idx="46">
                  <c:v>243.73001082425446</c:v>
                </c:pt>
                <c:pt idx="47">
                  <c:v>242.47400114985314</c:v>
                </c:pt>
                <c:pt idx="48">
                  <c:v>241.19160302200009</c:v>
                </c:pt>
                <c:pt idx="49">
                  <c:v>239.88291410963322</c:v>
                </c:pt>
                <c:pt idx="50">
                  <c:v>238.54804006054678</c:v>
                </c:pt>
                <c:pt idx="51">
                  <c:v>237.18709483454481</c:v>
                </c:pt>
                <c:pt idx="52">
                  <c:v>235.80020103772867</c:v>
                </c:pt>
                <c:pt idx="53">
                  <c:v>234.38749025733867</c:v>
                </c:pt>
                <c:pt idx="54">
                  <c:v>232.94910339654891</c:v>
                </c:pt>
                <c:pt idx="55">
                  <c:v>231.48519100858732</c:v>
                </c:pt>
                <c:pt idx="56">
                  <c:v>229.99591362952958</c:v>
                </c:pt>
                <c:pt idx="57">
                  <c:v>228.48144210909501</c:v>
                </c:pt>
                <c:pt idx="58">
                  <c:v>226.94195793874783</c:v>
                </c:pt>
                <c:pt idx="59">
                  <c:v>225.37765357638983</c:v>
                </c:pt>
                <c:pt idx="60">
                  <c:v>223.78873276690908</c:v>
                </c:pt>
                <c:pt idx="61">
                  <c:v>222.17541085783554</c:v>
                </c:pt>
                <c:pt idx="62">
                  <c:v>220.53791510933374</c:v>
                </c:pt>
                <c:pt idx="63">
                  <c:v>218.87648499775491</c:v>
                </c:pt>
                <c:pt idx="64">
                  <c:v>217.19137251195497</c:v>
                </c:pt>
                <c:pt idx="65">
                  <c:v>215.4828424415779</c:v>
                </c:pt>
                <c:pt idx="66">
                  <c:v>213.75117265649581</c:v>
                </c:pt>
                <c:pt idx="67">
                  <c:v>211.99665437659385</c:v>
                </c:pt>
                <c:pt idx="68">
                  <c:v>210.21959243108449</c:v>
                </c:pt>
                <c:pt idx="69">
                  <c:v>208.42030550653843</c:v>
                </c:pt>
                <c:pt idx="70">
                  <c:v>206.59912638282179</c:v>
                </c:pt>
                <c:pt idx="71">
                  <c:v>204.75640215613649</c:v>
                </c:pt>
                <c:pt idx="72">
                  <c:v>202.8924944483698</c:v>
                </c:pt>
                <c:pt idx="73">
                  <c:v>201.00777960197283</c:v>
                </c:pt>
                <c:pt idx="74">
                  <c:v>199.10264885960137</c:v>
                </c:pt>
                <c:pt idx="75">
                  <c:v>197.17750852777434</c:v>
                </c:pt>
                <c:pt idx="76">
                  <c:v>195.23278012382366</c:v>
                </c:pt>
                <c:pt idx="77">
                  <c:v>193.26890050543679</c:v>
                </c:pt>
                <c:pt idx="78">
                  <c:v>191.28632198212117</c:v>
                </c:pt>
                <c:pt idx="79">
                  <c:v>189.28551240794903</c:v>
                </c:pt>
                <c:pt idx="80">
                  <c:v>187.26695525497664</c:v>
                </c:pt>
                <c:pt idx="81">
                  <c:v>185.23114966676928</c:v>
                </c:pt>
                <c:pt idx="82">
                  <c:v>183.17861049150133</c:v>
                </c:pt>
                <c:pt idx="83">
                  <c:v>181.10986829414284</c:v>
                </c:pt>
                <c:pt idx="84">
                  <c:v>179.02546934729133</c:v>
                </c:pt>
                <c:pt idx="85">
                  <c:v>176.92597560025024</c:v>
                </c:pt>
                <c:pt idx="86">
                  <c:v>174.81196462600789</c:v>
                </c:pt>
                <c:pt idx="87">
                  <c:v>172.68402954581819</c:v>
                </c:pt>
                <c:pt idx="88">
                  <c:v>170.54277893114082</c:v>
                </c:pt>
                <c:pt idx="89">
                  <c:v>168.38883668274715</c:v>
                </c:pt>
                <c:pt idx="90">
                  <c:v>166.22284188685833</c:v>
                </c:pt>
                <c:pt idx="91">
                  <c:v>164.0454486482333</c:v>
                </c:pt>
                <c:pt idx="92">
                  <c:v>161.85732590018381</c:v>
                </c:pt>
                <c:pt idx="93">
                  <c:v>159.65915719154913</c:v>
                </c:pt>
                <c:pt idx="94">
                  <c:v>157.45164045072065</c:v>
                </c:pt>
                <c:pt idx="95">
                  <c:v>155.23548772686183</c:v>
                </c:pt>
                <c:pt idx="96">
                  <c:v>153.01142490852845</c:v>
                </c:pt>
                <c:pt idx="97">
                  <c:v>150.78019141994528</c:v>
                </c:pt>
                <c:pt idx="98">
                  <c:v>148.54253989525512</c:v>
                </c:pt>
                <c:pt idx="99">
                  <c:v>146.29923583110519</c:v>
                </c:pt>
                <c:pt idx="100">
                  <c:v>144.05105721799092</c:v>
                </c:pt>
                <c:pt idx="101">
                  <c:v>141.79879415082556</c:v>
                </c:pt>
                <c:pt idx="102">
                  <c:v>139.54324841925526</c:v>
                </c:pt>
                <c:pt idx="103">
                  <c:v>137.28523307828212</c:v>
                </c:pt>
                <c:pt idx="104">
                  <c:v>135.02557199980441</c:v>
                </c:pt>
                <c:pt idx="105">
                  <c:v>132.76509940572552</c:v>
                </c:pt>
                <c:pt idx="106">
                  <c:v>130.50465938331854</c:v>
                </c:pt>
                <c:pt idx="107">
                  <c:v>128.24510538357407</c:v>
                </c:pt>
                <c:pt idx="108">
                  <c:v>125.98729970328992</c:v>
                </c:pt>
                <c:pt idx="109">
                  <c:v>123.73211295169217</c:v>
                </c:pt>
                <c:pt idx="110">
                  <c:v>121.48042350240462</c:v>
                </c:pt>
                <c:pt idx="111">
                  <c:v>119.23311693160917</c:v>
                </c:pt>
                <c:pt idx="112">
                  <c:v>116.9910854432588</c:v>
                </c:pt>
                <c:pt idx="113">
                  <c:v>114.75522728222499</c:v>
                </c:pt>
                <c:pt idx="114">
                  <c:v>112.52644613627565</c:v>
                </c:pt>
                <c:pt idx="115">
                  <c:v>110.30565052779041</c:v>
                </c:pt>
                <c:pt idx="116">
                  <c:v>108.09375319613142</c:v>
                </c:pt>
                <c:pt idx="117">
                  <c:v>105.89167047159124</c:v>
                </c:pt>
                <c:pt idx="118">
                  <c:v>103.70032164184312</c:v>
                </c:pt>
                <c:pt idx="119">
                  <c:v>101.52062831181939</c:v>
                </c:pt>
                <c:pt idx="120">
                  <c:v>99.353513757940021</c:v>
                </c:pt>
                <c:pt idx="121">
                  <c:v>97.199902277608984</c:v>
                </c:pt>
                <c:pt idx="122">
                  <c:v>95.060718534886647</c:v>
                </c:pt>
                <c:pt idx="123">
                  <c:v>92.93688690323809</c:v>
                </c:pt>
                <c:pt idx="124">
                  <c:v>90.82933080624224</c:v>
                </c:pt>
                <c:pt idx="125">
                  <c:v>88.738972057134433</c:v>
                </c:pt>
                <c:pt idx="126">
                  <c:v>86.666730198036888</c:v>
                </c:pt>
                <c:pt idx="127">
                  <c:v>84.613521839712789</c:v>
                </c:pt>
                <c:pt idx="128">
                  <c:v>82.580260002662072</c:v>
                </c:pt>
                <c:pt idx="129">
                  <c:v>80.567853460351685</c:v>
                </c:pt>
                <c:pt idx="130">
                  <c:v>78.577206085354277</c:v>
                </c:pt>
                <c:pt idx="131">
                  <c:v>76.609216199142523</c:v>
                </c:pt>
                <c:pt idx="132">
                  <c:v>74.664775926262507</c:v>
                </c:pt>
                <c:pt idx="133">
                  <c:v>72.744770553583692</c:v>
                </c:pt>
                <c:pt idx="134">
                  <c:v>70.850077895296707</c:v>
                </c:pt>
                <c:pt idx="135">
                  <c:v>68.981567664303171</c:v>
                </c:pt>
                <c:pt idx="136">
                  <c:v>67.140100850614402</c:v>
                </c:pt>
                <c:pt idx="137">
                  <c:v>65.326529107347994</c:v>
                </c:pt>
                <c:pt idx="138">
                  <c:v>63.541694144885177</c:v>
                </c:pt>
                <c:pt idx="139">
                  <c:v>61.786427133721496</c:v>
                </c:pt>
                <c:pt idx="140">
                  <c:v>60.061548116518992</c:v>
                </c:pt>
                <c:pt idx="141">
                  <c:v>58.367865429837963</c:v>
                </c:pt>
                <c:pt idx="142">
                  <c:v>56.706175136001733</c:v>
                </c:pt>
                <c:pt idx="143">
                  <c:v>55.077260465520027</c:v>
                </c:pt>
                <c:pt idx="144">
                  <c:v>53.48189127047101</c:v>
                </c:pt>
                <c:pt idx="145">
                  <c:v>51.920823489216559</c:v>
                </c:pt>
                <c:pt idx="146">
                  <c:v>50.39479862280136</c:v>
                </c:pt>
                <c:pt idx="147">
                  <c:v>48.904543223360669</c:v>
                </c:pt>
                <c:pt idx="148">
                  <c:v>47.450768394841305</c:v>
                </c:pt>
                <c:pt idx="149">
                  <c:v>46.034169306314574</c:v>
                </c:pt>
                <c:pt idx="150">
                  <c:v>44.655424718140928</c:v>
                </c:pt>
                <c:pt idx="151">
                  <c:v>43.315196521225353</c:v>
                </c:pt>
                <c:pt idx="152">
                  <c:v>42.014129289580239</c:v>
                </c:pt>
                <c:pt idx="153">
                  <c:v>40.752849846398064</c:v>
                </c:pt>
                <c:pt idx="154">
                  <c:v>39.531966843813976</c:v>
                </c:pt>
                <c:pt idx="155">
                  <c:v>38.352070356524706</c:v>
                </c:pt>
                <c:pt idx="156">
                  <c:v>37.213731489412602</c:v>
                </c:pt>
                <c:pt idx="157">
                  <c:v>36.11750199930971</c:v>
                </c:pt>
                <c:pt idx="158">
                  <c:v>35.063913931022263</c:v>
                </c:pt>
                <c:pt idx="159">
                  <c:v>34.053479267722423</c:v>
                </c:pt>
                <c:pt idx="160">
                  <c:v>33.08668959580389</c:v>
                </c:pt>
                <c:pt idx="161">
                  <c:v>32.16401578428426</c:v>
                </c:pt>
                <c:pt idx="162">
                  <c:v>31.285907678828721</c:v>
                </c:pt>
                <c:pt idx="163">
                  <c:v>30.452793810459141</c:v>
                </c:pt>
                <c:pt idx="164">
                  <c:v>29.665081119004167</c:v>
                </c:pt>
                <c:pt idx="165">
                  <c:v>28.923154691338773</c:v>
                </c:pt>
                <c:pt idx="166">
                  <c:v>28.227377514452904</c:v>
                </c:pt>
                <c:pt idx="167">
                  <c:v>27.57809024338497</c:v>
                </c:pt>
                <c:pt idx="168">
                  <c:v>26.975610984047954</c:v>
                </c:pt>
                <c:pt idx="169">
                  <c:v>26.420235090972465</c:v>
                </c:pt>
                <c:pt idx="170">
                  <c:v>25.912234979985907</c:v>
                </c:pt>
                <c:pt idx="171">
                  <c:v>25.451859955843233</c:v>
                </c:pt>
                <c:pt idx="172">
                  <c:v>25.03933605482246</c:v>
                </c:pt>
                <c:pt idx="173">
                  <c:v>24.674865902293078</c:v>
                </c:pt>
                <c:pt idx="174">
                  <c:v>24.358628585265922</c:v>
                </c:pt>
                <c:pt idx="175">
                  <c:v>24.090779539929652</c:v>
                </c:pt>
                <c:pt idx="176">
                  <c:v>23.871450454177122</c:v>
                </c:pt>
                <c:pt idx="177">
                  <c:v>23.700749185124984</c:v>
                </c:pt>
                <c:pt idx="178">
                  <c:v>23.578759691628232</c:v>
                </c:pt>
                <c:pt idx="179">
                  <c:v>23.50554198179066</c:v>
                </c:pt>
                <c:pt idx="180">
                  <c:v>23.481132075471702</c:v>
                </c:pt>
                <c:pt idx="181">
                  <c:v>23.50554198179066</c:v>
                </c:pt>
                <c:pt idx="182">
                  <c:v>23.578759691628232</c:v>
                </c:pt>
                <c:pt idx="183">
                  <c:v>23.700749185124984</c:v>
                </c:pt>
                <c:pt idx="184">
                  <c:v>23.871450454177122</c:v>
                </c:pt>
                <c:pt idx="185">
                  <c:v>24.090779539929652</c:v>
                </c:pt>
                <c:pt idx="186">
                  <c:v>24.358628585265922</c:v>
                </c:pt>
                <c:pt idx="187">
                  <c:v>24.674865902293078</c:v>
                </c:pt>
                <c:pt idx="188">
                  <c:v>25.03933605482246</c:v>
                </c:pt>
                <c:pt idx="189">
                  <c:v>25.451859955843233</c:v>
                </c:pt>
                <c:pt idx="190">
                  <c:v>25.912234979985907</c:v>
                </c:pt>
                <c:pt idx="191">
                  <c:v>26.420235090972465</c:v>
                </c:pt>
                <c:pt idx="192">
                  <c:v>26.975610984047954</c:v>
                </c:pt>
                <c:pt idx="193">
                  <c:v>27.57809024338497</c:v>
                </c:pt>
                <c:pt idx="194">
                  <c:v>28.227377514452904</c:v>
                </c:pt>
                <c:pt idx="195">
                  <c:v>28.923154691338773</c:v>
                </c:pt>
                <c:pt idx="196">
                  <c:v>29.665081119004167</c:v>
                </c:pt>
                <c:pt idx="197">
                  <c:v>30.452793810459141</c:v>
                </c:pt>
                <c:pt idx="198">
                  <c:v>31.285907678828721</c:v>
                </c:pt>
                <c:pt idx="199">
                  <c:v>32.16401578428426</c:v>
                </c:pt>
                <c:pt idx="200">
                  <c:v>33.08668959580389</c:v>
                </c:pt>
                <c:pt idx="201">
                  <c:v>34.053479267722423</c:v>
                </c:pt>
                <c:pt idx="202">
                  <c:v>35.063913931022263</c:v>
                </c:pt>
                <c:pt idx="203">
                  <c:v>36.11750199930971</c:v>
                </c:pt>
                <c:pt idx="204">
                  <c:v>37.213731489412602</c:v>
                </c:pt>
                <c:pt idx="205">
                  <c:v>38.352070356524706</c:v>
                </c:pt>
                <c:pt idx="206">
                  <c:v>39.531966843813976</c:v>
                </c:pt>
                <c:pt idx="207">
                  <c:v>40.752849846398064</c:v>
                </c:pt>
                <c:pt idx="208">
                  <c:v>42.014129289580239</c:v>
                </c:pt>
                <c:pt idx="209">
                  <c:v>43.315196521225353</c:v>
                </c:pt>
                <c:pt idx="210">
                  <c:v>44.655424718140928</c:v>
                </c:pt>
                <c:pt idx="211">
                  <c:v>46.034169306314574</c:v>
                </c:pt>
                <c:pt idx="212">
                  <c:v>47.450768394841305</c:v>
                </c:pt>
                <c:pt idx="213">
                  <c:v>48.904543223360669</c:v>
                </c:pt>
                <c:pt idx="214">
                  <c:v>50.39479862280136</c:v>
                </c:pt>
                <c:pt idx="215">
                  <c:v>51.920823489216559</c:v>
                </c:pt>
                <c:pt idx="216">
                  <c:v>53.48189127047101</c:v>
                </c:pt>
                <c:pt idx="217">
                  <c:v>55.077260465520027</c:v>
                </c:pt>
                <c:pt idx="218">
                  <c:v>56.706175136001733</c:v>
                </c:pt>
                <c:pt idx="219">
                  <c:v>58.367865429837963</c:v>
                </c:pt>
                <c:pt idx="220">
                  <c:v>60.061548116518992</c:v>
                </c:pt>
                <c:pt idx="221">
                  <c:v>61.786427133721496</c:v>
                </c:pt>
                <c:pt idx="222">
                  <c:v>63.541694144885177</c:v>
                </c:pt>
                <c:pt idx="223">
                  <c:v>65.326529107347994</c:v>
                </c:pt>
                <c:pt idx="224">
                  <c:v>67.140100850614402</c:v>
                </c:pt>
                <c:pt idx="225">
                  <c:v>68.981567664303171</c:v>
                </c:pt>
                <c:pt idx="226">
                  <c:v>70.850077895296707</c:v>
                </c:pt>
                <c:pt idx="227">
                  <c:v>72.744770553583692</c:v>
                </c:pt>
                <c:pt idx="228">
                  <c:v>74.664775926262507</c:v>
                </c:pt>
                <c:pt idx="229">
                  <c:v>76.609216199142523</c:v>
                </c:pt>
                <c:pt idx="230">
                  <c:v>78.577206085354277</c:v>
                </c:pt>
                <c:pt idx="231">
                  <c:v>80.567853460351685</c:v>
                </c:pt>
                <c:pt idx="232">
                  <c:v>82.580260002662072</c:v>
                </c:pt>
                <c:pt idx="233">
                  <c:v>84.613521839712789</c:v>
                </c:pt>
                <c:pt idx="234">
                  <c:v>86.666730198036888</c:v>
                </c:pt>
                <c:pt idx="235">
                  <c:v>88.738972057134433</c:v>
                </c:pt>
                <c:pt idx="236">
                  <c:v>90.82933080624224</c:v>
                </c:pt>
                <c:pt idx="237">
                  <c:v>92.93688690323809</c:v>
                </c:pt>
                <c:pt idx="238">
                  <c:v>95.060718534886647</c:v>
                </c:pt>
                <c:pt idx="239">
                  <c:v>97.199902277608984</c:v>
                </c:pt>
                <c:pt idx="240">
                  <c:v>99.353513757940021</c:v>
                </c:pt>
                <c:pt idx="241">
                  <c:v>101.52062831181939</c:v>
                </c:pt>
                <c:pt idx="242">
                  <c:v>103.70032164184312</c:v>
                </c:pt>
                <c:pt idx="243">
                  <c:v>105.89167047159124</c:v>
                </c:pt>
                <c:pt idx="244">
                  <c:v>108.09375319613142</c:v>
                </c:pt>
                <c:pt idx="245">
                  <c:v>110.30565052779041</c:v>
                </c:pt>
                <c:pt idx="246">
                  <c:v>112.52644613627565</c:v>
                </c:pt>
                <c:pt idx="247">
                  <c:v>114.75522728222499</c:v>
                </c:pt>
                <c:pt idx="248">
                  <c:v>116.9910854432588</c:v>
                </c:pt>
                <c:pt idx="249">
                  <c:v>119.23311693160917</c:v>
                </c:pt>
                <c:pt idx="250">
                  <c:v>121.48042350240462</c:v>
                </c:pt>
                <c:pt idx="251">
                  <c:v>123.73211295169217</c:v>
                </c:pt>
                <c:pt idx="252">
                  <c:v>125.98729970328992</c:v>
                </c:pt>
                <c:pt idx="253">
                  <c:v>128.24510538357407</c:v>
                </c:pt>
                <c:pt idx="254">
                  <c:v>130.50465938331854</c:v>
                </c:pt>
                <c:pt idx="255">
                  <c:v>132.76509940572552</c:v>
                </c:pt>
                <c:pt idx="256">
                  <c:v>135.02557199980441</c:v>
                </c:pt>
                <c:pt idx="257">
                  <c:v>137.28523307828212</c:v>
                </c:pt>
                <c:pt idx="258">
                  <c:v>139.54324841925526</c:v>
                </c:pt>
                <c:pt idx="259">
                  <c:v>141.79879415082556</c:v>
                </c:pt>
                <c:pt idx="260">
                  <c:v>144.05105721799092</c:v>
                </c:pt>
                <c:pt idx="261">
                  <c:v>146.29923583110519</c:v>
                </c:pt>
                <c:pt idx="262">
                  <c:v>148.54253989525512</c:v>
                </c:pt>
                <c:pt idx="263">
                  <c:v>150.78019141994528</c:v>
                </c:pt>
                <c:pt idx="264">
                  <c:v>153.01142490852845</c:v>
                </c:pt>
                <c:pt idx="265">
                  <c:v>155.23548772686183</c:v>
                </c:pt>
                <c:pt idx="266">
                  <c:v>157.45164045072065</c:v>
                </c:pt>
                <c:pt idx="267">
                  <c:v>159.65915719154913</c:v>
                </c:pt>
                <c:pt idx="268">
                  <c:v>161.85732590018381</c:v>
                </c:pt>
                <c:pt idx="269">
                  <c:v>164.0454486482333</c:v>
                </c:pt>
                <c:pt idx="270">
                  <c:v>166.22284188685833</c:v>
                </c:pt>
                <c:pt idx="271">
                  <c:v>168.38883668274715</c:v>
                </c:pt>
                <c:pt idx="272">
                  <c:v>170.54277893114082</c:v>
                </c:pt>
                <c:pt idx="273">
                  <c:v>172.68402954581819</c:v>
                </c:pt>
                <c:pt idx="274">
                  <c:v>174.81196462600789</c:v>
                </c:pt>
                <c:pt idx="275">
                  <c:v>176.92597560025024</c:v>
                </c:pt>
                <c:pt idx="276">
                  <c:v>179.02546934729133</c:v>
                </c:pt>
                <c:pt idx="277">
                  <c:v>181.10986829414284</c:v>
                </c:pt>
                <c:pt idx="278">
                  <c:v>183.17861049150133</c:v>
                </c:pt>
                <c:pt idx="279">
                  <c:v>185.23114966676928</c:v>
                </c:pt>
                <c:pt idx="280">
                  <c:v>187.26695525497664</c:v>
                </c:pt>
                <c:pt idx="281">
                  <c:v>189.28551240794903</c:v>
                </c:pt>
                <c:pt idx="282">
                  <c:v>191.28632198212117</c:v>
                </c:pt>
                <c:pt idx="283">
                  <c:v>193.26890050543679</c:v>
                </c:pt>
                <c:pt idx="284">
                  <c:v>195.23278012382366</c:v>
                </c:pt>
                <c:pt idx="285">
                  <c:v>197.17750852777434</c:v>
                </c:pt>
                <c:pt idx="286">
                  <c:v>199.10264885960137</c:v>
                </c:pt>
                <c:pt idx="287">
                  <c:v>201.00777960197283</c:v>
                </c:pt>
                <c:pt idx="288">
                  <c:v>202.8924944483698</c:v>
                </c:pt>
                <c:pt idx="289">
                  <c:v>204.75640215613649</c:v>
                </c:pt>
                <c:pt idx="290">
                  <c:v>206.59912638282179</c:v>
                </c:pt>
                <c:pt idx="291">
                  <c:v>208.42030550653843</c:v>
                </c:pt>
                <c:pt idx="292">
                  <c:v>210.21959243108449</c:v>
                </c:pt>
                <c:pt idx="293">
                  <c:v>211.99665437659385</c:v>
                </c:pt>
                <c:pt idx="294">
                  <c:v>213.75117265649581</c:v>
                </c:pt>
                <c:pt idx="295">
                  <c:v>215.4828424415779</c:v>
                </c:pt>
                <c:pt idx="296">
                  <c:v>217.19137251195497</c:v>
                </c:pt>
                <c:pt idx="297">
                  <c:v>218.87648499775491</c:v>
                </c:pt>
                <c:pt idx="298">
                  <c:v>220.53791510933374</c:v>
                </c:pt>
                <c:pt idx="299">
                  <c:v>222.17541085783554</c:v>
                </c:pt>
                <c:pt idx="300">
                  <c:v>223.78873276690908</c:v>
                </c:pt>
                <c:pt idx="301">
                  <c:v>225.37765357638983</c:v>
                </c:pt>
                <c:pt idx="302">
                  <c:v>226.94195793874783</c:v>
                </c:pt>
                <c:pt idx="303">
                  <c:v>228.48144210909501</c:v>
                </c:pt>
                <c:pt idx="304">
                  <c:v>229.99591362952958</c:v>
                </c:pt>
                <c:pt idx="305">
                  <c:v>231.48519100858732</c:v>
                </c:pt>
                <c:pt idx="306">
                  <c:v>232.94910339654891</c:v>
                </c:pt>
                <c:pt idx="307">
                  <c:v>234.38749025733867</c:v>
                </c:pt>
                <c:pt idx="308">
                  <c:v>235.80020103772867</c:v>
                </c:pt>
                <c:pt idx="309">
                  <c:v>237.18709483454481</c:v>
                </c:pt>
                <c:pt idx="310">
                  <c:v>238.54804006054678</c:v>
                </c:pt>
                <c:pt idx="311">
                  <c:v>239.88291410963322</c:v>
                </c:pt>
                <c:pt idx="312">
                  <c:v>241.19160302200009</c:v>
                </c:pt>
                <c:pt idx="313">
                  <c:v>242.47400114985314</c:v>
                </c:pt>
                <c:pt idx="314">
                  <c:v>243.73001082425446</c:v>
                </c:pt>
                <c:pt idx="315">
                  <c:v>244.95954202365354</c:v>
                </c:pt>
                <c:pt idx="316">
                  <c:v>246.16251204463066</c:v>
                </c:pt>
                <c:pt idx="317">
                  <c:v>247.33884517535142</c:v>
                </c:pt>
                <c:pt idx="318">
                  <c:v>248.48847237220841</c:v>
                </c:pt>
                <c:pt idx="319">
                  <c:v>249.61133094009699</c:v>
                </c:pt>
                <c:pt idx="320">
                  <c:v>250.70736421674653</c:v>
                </c:pt>
                <c:pt idx="321">
                  <c:v>251.77652126150596</c:v>
                </c:pt>
                <c:pt idx="322">
                  <c:v>252.81875654895217</c:v>
                </c:pt>
                <c:pt idx="323">
                  <c:v>253.83402966766923</c:v>
                </c:pt>
                <c:pt idx="324">
                  <c:v>254.82230502452001</c:v>
                </c:pt>
                <c:pt idx="325">
                  <c:v>255.78355155470737</c:v>
                </c:pt>
                <c:pt idx="326">
                  <c:v>256.7177424379027</c:v>
                </c:pt>
                <c:pt idx="327">
                  <c:v>257.62485482069133</c:v>
                </c:pt>
                <c:pt idx="328">
                  <c:v>258.50486954556948</c:v>
                </c:pt>
                <c:pt idx="329">
                  <c:v>259.35777088670295</c:v>
                </c:pt>
                <c:pt idx="330">
                  <c:v>260.18354629263592</c:v>
                </c:pt>
                <c:pt idx="331">
                  <c:v>260.9821861361275</c:v>
                </c:pt>
                <c:pt idx="332">
                  <c:v>261.7536834712655</c:v>
                </c:pt>
                <c:pt idx="333">
                  <c:v>262.49803379799778</c:v>
                </c:pt>
                <c:pt idx="334">
                  <c:v>263.21523483420265</c:v>
                </c:pt>
                <c:pt idx="335">
                  <c:v>263.90528629540398</c:v>
                </c:pt>
                <c:pt idx="336">
                  <c:v>264.56818968222439</c:v>
                </c:pt>
                <c:pt idx="337">
                  <c:v>265.20394807565651</c:v>
                </c:pt>
                <c:pt idx="338">
                  <c:v>265.81256594021892</c:v>
                </c:pt>
                <c:pt idx="339">
                  <c:v>266.39404893505451</c:v>
                </c:pt>
                <c:pt idx="340">
                  <c:v>266.94840373301713</c:v>
                </c:pt>
                <c:pt idx="341">
                  <c:v>267.47563784778322</c:v>
                </c:pt>
                <c:pt idx="342">
                  <c:v>267.97575946901793</c:v>
                </c:pt>
                <c:pt idx="343">
                  <c:v>268.44877730561723</c:v>
                </c:pt>
                <c:pt idx="344">
                  <c:v>268.89470043703966</c:v>
                </c:pt>
                <c:pt idx="345">
                  <c:v>269.31353817273805</c:v>
                </c:pt>
                <c:pt idx="346">
                  <c:v>269.70529991969352</c:v>
                </c:pt>
                <c:pt idx="347">
                  <c:v>270.06999505805322</c:v>
                </c:pt>
                <c:pt idx="348">
                  <c:v>270.40763282486546</c:v>
                </c:pt>
                <c:pt idx="349">
                  <c:v>270.71822220590752</c:v>
                </c:pt>
                <c:pt idx="350">
                  <c:v>271.00177183559555</c:v>
                </c:pt>
                <c:pt idx="351">
                  <c:v>271.25828990496564</c:v>
                </c:pt>
                <c:pt idx="352">
                  <c:v>271.48778407771476</c:v>
                </c:pt>
                <c:pt idx="353">
                  <c:v>271.6902614142877</c:v>
                </c:pt>
                <c:pt idx="354">
                  <c:v>271.86572830399814</c:v>
                </c:pt>
                <c:pt idx="355">
                  <c:v>272.01419040517004</c:v>
                </c:pt>
                <c:pt idx="356">
                  <c:v>272.135652593288</c:v>
                </c:pt>
                <c:pt idx="357">
                  <c:v>272.23011891714555</c:v>
                </c:pt>
                <c:pt idx="358">
                  <c:v>272.29759256298007</c:v>
                </c:pt>
                <c:pt idx="359">
                  <c:v>272.33807582658761</c:v>
                </c:pt>
              </c:numCache>
            </c:numRef>
          </c:xVal>
          <c:yVal>
            <c:numRef>
              <c:f>'Full load - Cylinder pressure'!$V$3:$V$362</c:f>
              <c:numCache>
                <c:formatCode>General</c:formatCode>
                <c:ptCount val="360"/>
                <c:pt idx="0">
                  <c:v>1.0369999999999999</c:v>
                </c:pt>
                <c:pt idx="1">
                  <c:v>1.0269999999999999</c:v>
                </c:pt>
                <c:pt idx="2">
                  <c:v>1.0129999999999999</c:v>
                </c:pt>
                <c:pt idx="3">
                  <c:v>1.002</c:v>
                </c:pt>
                <c:pt idx="4">
                  <c:v>0.99099999999999999</c:v>
                </c:pt>
                <c:pt idx="5">
                  <c:v>0.98</c:v>
                </c:pt>
                <c:pt idx="6">
                  <c:v>0.97399999999999998</c:v>
                </c:pt>
                <c:pt idx="7">
                  <c:v>0.96299999999999997</c:v>
                </c:pt>
                <c:pt idx="8">
                  <c:v>0.94899999999999995</c:v>
                </c:pt>
                <c:pt idx="9">
                  <c:v>0.94399999999999995</c:v>
                </c:pt>
                <c:pt idx="10">
                  <c:v>0.93899999999999995</c:v>
                </c:pt>
                <c:pt idx="11">
                  <c:v>0.93600000000000005</c:v>
                </c:pt>
                <c:pt idx="12">
                  <c:v>0.93</c:v>
                </c:pt>
                <c:pt idx="13">
                  <c:v>0.92500000000000004</c:v>
                </c:pt>
                <c:pt idx="14">
                  <c:v>0.91800000000000004</c:v>
                </c:pt>
                <c:pt idx="15">
                  <c:v>0.91400000000000003</c:v>
                </c:pt>
                <c:pt idx="16">
                  <c:v>0.90900000000000003</c:v>
                </c:pt>
                <c:pt idx="17">
                  <c:v>0.91400000000000003</c:v>
                </c:pt>
                <c:pt idx="18">
                  <c:v>0.90200000000000002</c:v>
                </c:pt>
                <c:pt idx="19">
                  <c:v>0.90400000000000003</c:v>
                </c:pt>
                <c:pt idx="20">
                  <c:v>0.90400000000000003</c:v>
                </c:pt>
                <c:pt idx="21">
                  <c:v>0.90800000000000003</c:v>
                </c:pt>
                <c:pt idx="22">
                  <c:v>0.91800000000000004</c:v>
                </c:pt>
                <c:pt idx="23">
                  <c:v>0.91900000000000004</c:v>
                </c:pt>
                <c:pt idx="24">
                  <c:v>0.92600000000000005</c:v>
                </c:pt>
                <c:pt idx="25">
                  <c:v>0.93600000000000005</c:v>
                </c:pt>
                <c:pt idx="26">
                  <c:v>0.94199999999999995</c:v>
                </c:pt>
                <c:pt idx="27">
                  <c:v>0.95099999999999996</c:v>
                </c:pt>
                <c:pt idx="28">
                  <c:v>0.95699999999999996</c:v>
                </c:pt>
                <c:pt idx="29">
                  <c:v>0.96899999999999997</c:v>
                </c:pt>
                <c:pt idx="30">
                  <c:v>0.97799999999999998</c:v>
                </c:pt>
                <c:pt idx="31">
                  <c:v>0.98699999999999999</c:v>
                </c:pt>
                <c:pt idx="32">
                  <c:v>1</c:v>
                </c:pt>
                <c:pt idx="33">
                  <c:v>1.008</c:v>
                </c:pt>
                <c:pt idx="34">
                  <c:v>1.01</c:v>
                </c:pt>
                <c:pt idx="35">
                  <c:v>1.0129999999999999</c:v>
                </c:pt>
                <c:pt idx="36">
                  <c:v>1.0129999999999999</c:v>
                </c:pt>
                <c:pt idx="37">
                  <c:v>1.016</c:v>
                </c:pt>
                <c:pt idx="38">
                  <c:v>1.01</c:v>
                </c:pt>
                <c:pt idx="39">
                  <c:v>1.012</c:v>
                </c:pt>
                <c:pt idx="40">
                  <c:v>1.014</c:v>
                </c:pt>
                <c:pt idx="41">
                  <c:v>1.012</c:v>
                </c:pt>
                <c:pt idx="42">
                  <c:v>1.0129999999999999</c:v>
                </c:pt>
                <c:pt idx="43">
                  <c:v>1.018</c:v>
                </c:pt>
                <c:pt idx="44">
                  <c:v>1.0209999999999999</c:v>
                </c:pt>
                <c:pt idx="45">
                  <c:v>1.024</c:v>
                </c:pt>
                <c:pt idx="46">
                  <c:v>1.0269999999999999</c:v>
                </c:pt>
                <c:pt idx="47">
                  <c:v>1.024</c:v>
                </c:pt>
                <c:pt idx="48">
                  <c:v>1.026</c:v>
                </c:pt>
                <c:pt idx="49">
                  <c:v>1.0289999999999999</c:v>
                </c:pt>
                <c:pt idx="50">
                  <c:v>1.028</c:v>
                </c:pt>
                <c:pt idx="51">
                  <c:v>1.0289999999999999</c:v>
                </c:pt>
                <c:pt idx="52">
                  <c:v>1.024</c:v>
                </c:pt>
                <c:pt idx="53">
                  <c:v>1.012</c:v>
                </c:pt>
                <c:pt idx="54">
                  <c:v>1.0089999999999999</c:v>
                </c:pt>
                <c:pt idx="55">
                  <c:v>1</c:v>
                </c:pt>
                <c:pt idx="56">
                  <c:v>0.998</c:v>
                </c:pt>
                <c:pt idx="57">
                  <c:v>0.998</c:v>
                </c:pt>
                <c:pt idx="58">
                  <c:v>0.997</c:v>
                </c:pt>
                <c:pt idx="59">
                  <c:v>0.996</c:v>
                </c:pt>
                <c:pt idx="60">
                  <c:v>1.0009999999999999</c:v>
                </c:pt>
                <c:pt idx="61">
                  <c:v>1</c:v>
                </c:pt>
                <c:pt idx="62">
                  <c:v>1.0049999999999999</c:v>
                </c:pt>
                <c:pt idx="63">
                  <c:v>1.0089999999999999</c:v>
                </c:pt>
                <c:pt idx="64">
                  <c:v>1.0089999999999999</c:v>
                </c:pt>
                <c:pt idx="65">
                  <c:v>1.01</c:v>
                </c:pt>
                <c:pt idx="66">
                  <c:v>1.0149999999999999</c:v>
                </c:pt>
                <c:pt idx="67">
                  <c:v>1.022</c:v>
                </c:pt>
                <c:pt idx="68">
                  <c:v>1.034</c:v>
                </c:pt>
                <c:pt idx="69">
                  <c:v>1.0429999999999999</c:v>
                </c:pt>
                <c:pt idx="70">
                  <c:v>1.046</c:v>
                </c:pt>
                <c:pt idx="71">
                  <c:v>1.042</c:v>
                </c:pt>
                <c:pt idx="72">
                  <c:v>1.052</c:v>
                </c:pt>
                <c:pt idx="73">
                  <c:v>1.03</c:v>
                </c:pt>
                <c:pt idx="74">
                  <c:v>1.0660000000000001</c:v>
                </c:pt>
                <c:pt idx="75">
                  <c:v>1.079</c:v>
                </c:pt>
                <c:pt idx="76">
                  <c:v>1.0629999999999999</c:v>
                </c:pt>
                <c:pt idx="77">
                  <c:v>1.123</c:v>
                </c:pt>
                <c:pt idx="78">
                  <c:v>1.115</c:v>
                </c:pt>
                <c:pt idx="79">
                  <c:v>1.155</c:v>
                </c:pt>
                <c:pt idx="80">
                  <c:v>1.161</c:v>
                </c:pt>
                <c:pt idx="81">
                  <c:v>1.1499999999999999</c:v>
                </c:pt>
                <c:pt idx="82">
                  <c:v>1.224</c:v>
                </c:pt>
                <c:pt idx="83">
                  <c:v>1.1910000000000001</c:v>
                </c:pt>
                <c:pt idx="84">
                  <c:v>1.246</c:v>
                </c:pt>
                <c:pt idx="85">
                  <c:v>1.252</c:v>
                </c:pt>
                <c:pt idx="86">
                  <c:v>1.272</c:v>
                </c:pt>
                <c:pt idx="87">
                  <c:v>1.2849999999999999</c:v>
                </c:pt>
                <c:pt idx="88">
                  <c:v>1.3260000000000001</c:v>
                </c:pt>
                <c:pt idx="89">
                  <c:v>1.3420000000000001</c:v>
                </c:pt>
                <c:pt idx="90">
                  <c:v>1.3680000000000001</c:v>
                </c:pt>
                <c:pt idx="91">
                  <c:v>1.3919999999999999</c:v>
                </c:pt>
                <c:pt idx="92">
                  <c:v>1.403</c:v>
                </c:pt>
                <c:pt idx="93">
                  <c:v>1.4379999999999999</c:v>
                </c:pt>
                <c:pt idx="94">
                  <c:v>1.4690000000000001</c:v>
                </c:pt>
                <c:pt idx="95">
                  <c:v>1.486</c:v>
                </c:pt>
                <c:pt idx="96">
                  <c:v>1.5129999999999999</c:v>
                </c:pt>
                <c:pt idx="97">
                  <c:v>1.5620000000000001</c:v>
                </c:pt>
                <c:pt idx="98">
                  <c:v>1.587</c:v>
                </c:pt>
                <c:pt idx="99">
                  <c:v>1.623</c:v>
                </c:pt>
                <c:pt idx="100">
                  <c:v>1.6479999999999999</c:v>
                </c:pt>
                <c:pt idx="101">
                  <c:v>1.673</c:v>
                </c:pt>
                <c:pt idx="102">
                  <c:v>1.7250000000000001</c:v>
                </c:pt>
                <c:pt idx="103">
                  <c:v>1.7609999999999999</c:v>
                </c:pt>
                <c:pt idx="104">
                  <c:v>1.8160000000000001</c:v>
                </c:pt>
                <c:pt idx="105">
                  <c:v>1.8420000000000001</c:v>
                </c:pt>
                <c:pt idx="106">
                  <c:v>1.883</c:v>
                </c:pt>
                <c:pt idx="107">
                  <c:v>1.931</c:v>
                </c:pt>
                <c:pt idx="108">
                  <c:v>1.9890000000000001</c:v>
                </c:pt>
                <c:pt idx="109">
                  <c:v>2.0249999999999999</c:v>
                </c:pt>
                <c:pt idx="110">
                  <c:v>2.077</c:v>
                </c:pt>
                <c:pt idx="111">
                  <c:v>2.1379999999999999</c:v>
                </c:pt>
                <c:pt idx="112">
                  <c:v>2.1789999999999998</c:v>
                </c:pt>
                <c:pt idx="113">
                  <c:v>2.2440000000000002</c:v>
                </c:pt>
                <c:pt idx="114">
                  <c:v>2.2970000000000002</c:v>
                </c:pt>
                <c:pt idx="115">
                  <c:v>2.3620000000000001</c:v>
                </c:pt>
                <c:pt idx="116">
                  <c:v>2.419</c:v>
                </c:pt>
                <c:pt idx="117">
                  <c:v>2.4940000000000002</c:v>
                </c:pt>
                <c:pt idx="118">
                  <c:v>2.569</c:v>
                </c:pt>
                <c:pt idx="119">
                  <c:v>2.6440000000000001</c:v>
                </c:pt>
                <c:pt idx="120">
                  <c:v>2.7080000000000002</c:v>
                </c:pt>
                <c:pt idx="121">
                  <c:v>2.798</c:v>
                </c:pt>
                <c:pt idx="122">
                  <c:v>2.8809999999999998</c:v>
                </c:pt>
                <c:pt idx="123">
                  <c:v>2.9740000000000002</c:v>
                </c:pt>
                <c:pt idx="124">
                  <c:v>3.0659999999999998</c:v>
                </c:pt>
                <c:pt idx="125">
                  <c:v>3.1560000000000001</c:v>
                </c:pt>
                <c:pt idx="126">
                  <c:v>3.2519999999999998</c:v>
                </c:pt>
                <c:pt idx="127">
                  <c:v>3.3620000000000001</c:v>
                </c:pt>
                <c:pt idx="128">
                  <c:v>3.472</c:v>
                </c:pt>
                <c:pt idx="129">
                  <c:v>3.577</c:v>
                </c:pt>
                <c:pt idx="130">
                  <c:v>3.7320000000000002</c:v>
                </c:pt>
                <c:pt idx="131">
                  <c:v>3.8380000000000001</c:v>
                </c:pt>
                <c:pt idx="132">
                  <c:v>3.9670000000000001</c:v>
                </c:pt>
                <c:pt idx="133">
                  <c:v>4.1079999999999997</c:v>
                </c:pt>
                <c:pt idx="134">
                  <c:v>4.2350000000000003</c:v>
                </c:pt>
                <c:pt idx="135">
                  <c:v>4.3979999999999997</c:v>
                </c:pt>
                <c:pt idx="136">
                  <c:v>4.5540000000000003</c:v>
                </c:pt>
                <c:pt idx="137">
                  <c:v>4.7160000000000002</c:v>
                </c:pt>
                <c:pt idx="138">
                  <c:v>4.9039999999999999</c:v>
                </c:pt>
                <c:pt idx="139">
                  <c:v>5.0490000000000004</c:v>
                </c:pt>
                <c:pt idx="140">
                  <c:v>5.2530000000000001</c:v>
                </c:pt>
                <c:pt idx="141">
                  <c:v>5.4489999999999998</c:v>
                </c:pt>
                <c:pt idx="142">
                  <c:v>5.673</c:v>
                </c:pt>
                <c:pt idx="143">
                  <c:v>5.883</c:v>
                </c:pt>
                <c:pt idx="144">
                  <c:v>6.1120000000000001</c:v>
                </c:pt>
                <c:pt idx="145">
                  <c:v>6.3479999999999999</c:v>
                </c:pt>
                <c:pt idx="146">
                  <c:v>6.593</c:v>
                </c:pt>
                <c:pt idx="147">
                  <c:v>6.8639999999999999</c:v>
                </c:pt>
                <c:pt idx="148">
                  <c:v>7.1639999999999997</c:v>
                </c:pt>
                <c:pt idx="149">
                  <c:v>7.4169999999999998</c:v>
                </c:pt>
                <c:pt idx="150">
                  <c:v>7.72</c:v>
                </c:pt>
                <c:pt idx="151">
                  <c:v>8.0229999999999997</c:v>
                </c:pt>
                <c:pt idx="152">
                  <c:v>8.3529999999999998</c:v>
                </c:pt>
                <c:pt idx="153">
                  <c:v>8.6709999999999994</c:v>
                </c:pt>
                <c:pt idx="154">
                  <c:v>9.0229999999999997</c:v>
                </c:pt>
                <c:pt idx="155">
                  <c:v>9.36</c:v>
                </c:pt>
                <c:pt idx="156">
                  <c:v>9.7040000000000006</c:v>
                </c:pt>
                <c:pt idx="157">
                  <c:v>10.090999999999999</c:v>
                </c:pt>
                <c:pt idx="158">
                  <c:v>10.484999999999999</c:v>
                </c:pt>
                <c:pt idx="159">
                  <c:v>10.878</c:v>
                </c:pt>
                <c:pt idx="160">
                  <c:v>11.301</c:v>
                </c:pt>
                <c:pt idx="161">
                  <c:v>11.664999999999999</c:v>
                </c:pt>
                <c:pt idx="162">
                  <c:v>12.066000000000001</c:v>
                </c:pt>
                <c:pt idx="163">
                  <c:v>12.5</c:v>
                </c:pt>
                <c:pt idx="164">
                  <c:v>12.951000000000001</c:v>
                </c:pt>
                <c:pt idx="165">
                  <c:v>13.351000000000001</c:v>
                </c:pt>
                <c:pt idx="166">
                  <c:v>13.74</c:v>
                </c:pt>
                <c:pt idx="167">
                  <c:v>14.151</c:v>
                </c:pt>
                <c:pt idx="168">
                  <c:v>14.539</c:v>
                </c:pt>
                <c:pt idx="169">
                  <c:v>14.929</c:v>
                </c:pt>
                <c:pt idx="170">
                  <c:v>15.275</c:v>
                </c:pt>
                <c:pt idx="171">
                  <c:v>15.631</c:v>
                </c:pt>
                <c:pt idx="172">
                  <c:v>15.996</c:v>
                </c:pt>
                <c:pt idx="173">
                  <c:v>16.414999999999999</c:v>
                </c:pt>
                <c:pt idx="174">
                  <c:v>16.867999999999999</c:v>
                </c:pt>
                <c:pt idx="175">
                  <c:v>17.385999999999999</c:v>
                </c:pt>
                <c:pt idx="176">
                  <c:v>18.087</c:v>
                </c:pt>
                <c:pt idx="177">
                  <c:v>19.044</c:v>
                </c:pt>
                <c:pt idx="178">
                  <c:v>20.273</c:v>
                </c:pt>
                <c:pt idx="179">
                  <c:v>21.811</c:v>
                </c:pt>
                <c:pt idx="180">
                  <c:v>23.856000000000002</c:v>
                </c:pt>
                <c:pt idx="181">
                  <c:v>26.332000000000001</c:v>
                </c:pt>
                <c:pt idx="182">
                  <c:v>29.143000000000001</c:v>
                </c:pt>
                <c:pt idx="183">
                  <c:v>32.311</c:v>
                </c:pt>
                <c:pt idx="184">
                  <c:v>35.621000000000002</c:v>
                </c:pt>
                <c:pt idx="185">
                  <c:v>38.786999999999999</c:v>
                </c:pt>
                <c:pt idx="186">
                  <c:v>41.652999999999999</c:v>
                </c:pt>
                <c:pt idx="187">
                  <c:v>44.046999999999997</c:v>
                </c:pt>
                <c:pt idx="188">
                  <c:v>45.988</c:v>
                </c:pt>
                <c:pt idx="189">
                  <c:v>47.466999999999999</c:v>
                </c:pt>
                <c:pt idx="190">
                  <c:v>48.393999999999998</c:v>
                </c:pt>
                <c:pt idx="191">
                  <c:v>48.99</c:v>
                </c:pt>
                <c:pt idx="192">
                  <c:v>49.174999999999997</c:v>
                </c:pt>
                <c:pt idx="193">
                  <c:v>49.037999999999997</c:v>
                </c:pt>
                <c:pt idx="194">
                  <c:v>48.654000000000003</c:v>
                </c:pt>
                <c:pt idx="195">
                  <c:v>47.991</c:v>
                </c:pt>
                <c:pt idx="196">
                  <c:v>47.215000000000003</c:v>
                </c:pt>
                <c:pt idx="197">
                  <c:v>46.213999999999999</c:v>
                </c:pt>
                <c:pt idx="198">
                  <c:v>45.094999999999999</c:v>
                </c:pt>
                <c:pt idx="199">
                  <c:v>43.926000000000002</c:v>
                </c:pt>
                <c:pt idx="200">
                  <c:v>42.624000000000002</c:v>
                </c:pt>
                <c:pt idx="201">
                  <c:v>41.334000000000003</c:v>
                </c:pt>
                <c:pt idx="202">
                  <c:v>40.01</c:v>
                </c:pt>
                <c:pt idx="203">
                  <c:v>38.689</c:v>
                </c:pt>
                <c:pt idx="204">
                  <c:v>37.393999999999998</c:v>
                </c:pt>
                <c:pt idx="205">
                  <c:v>36.076999999999998</c:v>
                </c:pt>
                <c:pt idx="206">
                  <c:v>34.783999999999999</c:v>
                </c:pt>
                <c:pt idx="207">
                  <c:v>33.518000000000001</c:v>
                </c:pt>
                <c:pt idx="208">
                  <c:v>32.293999999999997</c:v>
                </c:pt>
                <c:pt idx="209">
                  <c:v>31.088000000000001</c:v>
                </c:pt>
                <c:pt idx="210">
                  <c:v>29.94</c:v>
                </c:pt>
                <c:pt idx="211">
                  <c:v>28.795999999999999</c:v>
                </c:pt>
                <c:pt idx="212">
                  <c:v>27.745000000000001</c:v>
                </c:pt>
                <c:pt idx="213">
                  <c:v>26.725000000000001</c:v>
                </c:pt>
                <c:pt idx="214">
                  <c:v>25.722000000000001</c:v>
                </c:pt>
                <c:pt idx="215">
                  <c:v>24.786000000000001</c:v>
                </c:pt>
                <c:pt idx="216">
                  <c:v>23.864999999999998</c:v>
                </c:pt>
                <c:pt idx="217">
                  <c:v>22.978999999999999</c:v>
                </c:pt>
                <c:pt idx="218">
                  <c:v>22.137</c:v>
                </c:pt>
                <c:pt idx="219">
                  <c:v>21.341999999999999</c:v>
                </c:pt>
                <c:pt idx="220">
                  <c:v>20.562000000000001</c:v>
                </c:pt>
                <c:pt idx="221">
                  <c:v>19.823</c:v>
                </c:pt>
                <c:pt idx="222">
                  <c:v>19.111000000000001</c:v>
                </c:pt>
                <c:pt idx="223">
                  <c:v>18.425999999999998</c:v>
                </c:pt>
                <c:pt idx="224">
                  <c:v>17.773</c:v>
                </c:pt>
                <c:pt idx="225">
                  <c:v>17.155000000000001</c:v>
                </c:pt>
                <c:pt idx="226">
                  <c:v>16.553000000000001</c:v>
                </c:pt>
                <c:pt idx="227">
                  <c:v>15.988</c:v>
                </c:pt>
                <c:pt idx="228">
                  <c:v>15.46</c:v>
                </c:pt>
                <c:pt idx="229">
                  <c:v>14.943</c:v>
                </c:pt>
                <c:pt idx="230">
                  <c:v>14.454000000000001</c:v>
                </c:pt>
                <c:pt idx="231">
                  <c:v>13.999000000000001</c:v>
                </c:pt>
                <c:pt idx="232">
                  <c:v>13.555999999999999</c:v>
                </c:pt>
                <c:pt idx="233">
                  <c:v>13.127000000000001</c:v>
                </c:pt>
                <c:pt idx="234">
                  <c:v>12.728999999999999</c:v>
                </c:pt>
                <c:pt idx="235">
                  <c:v>12.348000000000001</c:v>
                </c:pt>
                <c:pt idx="236">
                  <c:v>11.974</c:v>
                </c:pt>
                <c:pt idx="237">
                  <c:v>11.624000000000001</c:v>
                </c:pt>
                <c:pt idx="238">
                  <c:v>11.295</c:v>
                </c:pt>
                <c:pt idx="239">
                  <c:v>10.975</c:v>
                </c:pt>
                <c:pt idx="240">
                  <c:v>10.666</c:v>
                </c:pt>
                <c:pt idx="241">
                  <c:v>10.379</c:v>
                </c:pt>
                <c:pt idx="242">
                  <c:v>10.102</c:v>
                </c:pt>
                <c:pt idx="243">
                  <c:v>9.8239999999999998</c:v>
                </c:pt>
                <c:pt idx="244">
                  <c:v>9.5619999999999994</c:v>
                </c:pt>
                <c:pt idx="245">
                  <c:v>9.3149999999999995</c:v>
                </c:pt>
                <c:pt idx="246">
                  <c:v>9.0719999999999992</c:v>
                </c:pt>
                <c:pt idx="247">
                  <c:v>8.8339999999999996</c:v>
                </c:pt>
                <c:pt idx="248">
                  <c:v>8.6159999999999997</c:v>
                </c:pt>
                <c:pt idx="249">
                  <c:v>8.4049999999999994</c:v>
                </c:pt>
                <c:pt idx="250">
                  <c:v>8.1969999999999992</c:v>
                </c:pt>
                <c:pt idx="251">
                  <c:v>8.0009999999999994</c:v>
                </c:pt>
                <c:pt idx="252">
                  <c:v>7.8179999999999996</c:v>
                </c:pt>
                <c:pt idx="253">
                  <c:v>7.6379999999999999</c:v>
                </c:pt>
                <c:pt idx="254">
                  <c:v>7.4610000000000003</c:v>
                </c:pt>
                <c:pt idx="255">
                  <c:v>7.2960000000000003</c:v>
                </c:pt>
                <c:pt idx="256">
                  <c:v>7.14</c:v>
                </c:pt>
                <c:pt idx="257">
                  <c:v>6.992</c:v>
                </c:pt>
                <c:pt idx="258">
                  <c:v>6.8390000000000004</c:v>
                </c:pt>
                <c:pt idx="259">
                  <c:v>6.7009999999999996</c:v>
                </c:pt>
                <c:pt idx="260">
                  <c:v>6.5670000000000002</c:v>
                </c:pt>
                <c:pt idx="261">
                  <c:v>6.4340000000000002</c:v>
                </c:pt>
                <c:pt idx="262">
                  <c:v>6.3019999999999996</c:v>
                </c:pt>
                <c:pt idx="263">
                  <c:v>6.1779999999999999</c:v>
                </c:pt>
                <c:pt idx="264">
                  <c:v>6.0490000000000004</c:v>
                </c:pt>
                <c:pt idx="265">
                  <c:v>5.93</c:v>
                </c:pt>
                <c:pt idx="266">
                  <c:v>5.806</c:v>
                </c:pt>
                <c:pt idx="267">
                  <c:v>5.6829999999999998</c:v>
                </c:pt>
                <c:pt idx="268">
                  <c:v>5.5780000000000003</c:v>
                </c:pt>
                <c:pt idx="269">
                  <c:v>5.4489999999999998</c:v>
                </c:pt>
                <c:pt idx="270">
                  <c:v>5.3310000000000004</c:v>
                </c:pt>
                <c:pt idx="271">
                  <c:v>5.2249999999999996</c:v>
                </c:pt>
                <c:pt idx="272">
                  <c:v>5.0990000000000002</c:v>
                </c:pt>
                <c:pt idx="273">
                  <c:v>4.9690000000000003</c:v>
                </c:pt>
                <c:pt idx="274">
                  <c:v>4.8620000000000001</c:v>
                </c:pt>
                <c:pt idx="275">
                  <c:v>4.7930000000000001</c:v>
                </c:pt>
                <c:pt idx="276">
                  <c:v>4.726</c:v>
                </c:pt>
                <c:pt idx="277">
                  <c:v>4.57</c:v>
                </c:pt>
                <c:pt idx="278">
                  <c:v>4.4779999999999998</c:v>
                </c:pt>
                <c:pt idx="279">
                  <c:v>4.4740000000000002</c:v>
                </c:pt>
                <c:pt idx="280">
                  <c:v>4.3410000000000002</c:v>
                </c:pt>
                <c:pt idx="281">
                  <c:v>4.2110000000000003</c:v>
                </c:pt>
                <c:pt idx="282">
                  <c:v>4.1740000000000004</c:v>
                </c:pt>
                <c:pt idx="283">
                  <c:v>4.1040000000000001</c:v>
                </c:pt>
                <c:pt idx="284">
                  <c:v>4.0339999999999998</c:v>
                </c:pt>
                <c:pt idx="285">
                  <c:v>3.9390000000000001</c:v>
                </c:pt>
                <c:pt idx="286">
                  <c:v>3.851</c:v>
                </c:pt>
                <c:pt idx="287">
                  <c:v>3.8250000000000002</c:v>
                </c:pt>
                <c:pt idx="288">
                  <c:v>3.746</c:v>
                </c:pt>
                <c:pt idx="289">
                  <c:v>3.62</c:v>
                </c:pt>
                <c:pt idx="290">
                  <c:v>3.52</c:v>
                </c:pt>
                <c:pt idx="291">
                  <c:v>3.4660000000000002</c:v>
                </c:pt>
                <c:pt idx="292">
                  <c:v>3.3679999999999999</c:v>
                </c:pt>
                <c:pt idx="293">
                  <c:v>3.2690000000000001</c:v>
                </c:pt>
                <c:pt idx="294">
                  <c:v>3.1520000000000001</c:v>
                </c:pt>
                <c:pt idx="295">
                  <c:v>3.0539999999999998</c:v>
                </c:pt>
                <c:pt idx="296">
                  <c:v>2.9790000000000001</c:v>
                </c:pt>
                <c:pt idx="297">
                  <c:v>2.8879999999999999</c:v>
                </c:pt>
                <c:pt idx="298">
                  <c:v>2.7589999999999999</c:v>
                </c:pt>
                <c:pt idx="299">
                  <c:v>2.657</c:v>
                </c:pt>
                <c:pt idx="300">
                  <c:v>2.5760000000000001</c:v>
                </c:pt>
                <c:pt idx="301">
                  <c:v>2.4740000000000002</c:v>
                </c:pt>
                <c:pt idx="302">
                  <c:v>2.3740000000000001</c:v>
                </c:pt>
                <c:pt idx="303">
                  <c:v>2.278</c:v>
                </c:pt>
                <c:pt idx="304">
                  <c:v>2.1560000000000001</c:v>
                </c:pt>
                <c:pt idx="305">
                  <c:v>2.0539999999999998</c:v>
                </c:pt>
                <c:pt idx="306">
                  <c:v>1.944</c:v>
                </c:pt>
                <c:pt idx="307">
                  <c:v>1.837</c:v>
                </c:pt>
                <c:pt idx="308">
                  <c:v>1.734</c:v>
                </c:pt>
                <c:pt idx="309">
                  <c:v>1.631</c:v>
                </c:pt>
                <c:pt idx="310">
                  <c:v>1.538</c:v>
                </c:pt>
                <c:pt idx="311">
                  <c:v>1.4510000000000001</c:v>
                </c:pt>
                <c:pt idx="312">
                  <c:v>1.367</c:v>
                </c:pt>
                <c:pt idx="313">
                  <c:v>1.3069999999999999</c:v>
                </c:pt>
                <c:pt idx="314">
                  <c:v>1.242</c:v>
                </c:pt>
                <c:pt idx="315">
                  <c:v>1.1879999999999999</c:v>
                </c:pt>
                <c:pt idx="316">
                  <c:v>1.1459999999999999</c:v>
                </c:pt>
                <c:pt idx="317">
                  <c:v>1.1180000000000001</c:v>
                </c:pt>
                <c:pt idx="318">
                  <c:v>1.097</c:v>
                </c:pt>
                <c:pt idx="319">
                  <c:v>1.079</c:v>
                </c:pt>
                <c:pt idx="320">
                  <c:v>1.056</c:v>
                </c:pt>
                <c:pt idx="321">
                  <c:v>1.032</c:v>
                </c:pt>
                <c:pt idx="322">
                  <c:v>1.016</c:v>
                </c:pt>
                <c:pt idx="323">
                  <c:v>1.0109999999999999</c:v>
                </c:pt>
                <c:pt idx="324">
                  <c:v>1.018</c:v>
                </c:pt>
                <c:pt idx="325">
                  <c:v>1.0109999999999999</c:v>
                </c:pt>
                <c:pt idx="326">
                  <c:v>1.0149999999999999</c:v>
                </c:pt>
                <c:pt idx="327">
                  <c:v>1.0149999999999999</c:v>
                </c:pt>
                <c:pt idx="328">
                  <c:v>1.016</c:v>
                </c:pt>
                <c:pt idx="329">
                  <c:v>1.024</c:v>
                </c:pt>
                <c:pt idx="330">
                  <c:v>1.036</c:v>
                </c:pt>
                <c:pt idx="331">
                  <c:v>1.06</c:v>
                </c:pt>
                <c:pt idx="332">
                  <c:v>1.0780000000000001</c:v>
                </c:pt>
                <c:pt idx="333">
                  <c:v>1.0960000000000001</c:v>
                </c:pt>
                <c:pt idx="334">
                  <c:v>1.103</c:v>
                </c:pt>
                <c:pt idx="335">
                  <c:v>1.1180000000000001</c:v>
                </c:pt>
                <c:pt idx="336">
                  <c:v>1.117</c:v>
                </c:pt>
                <c:pt idx="337">
                  <c:v>1.115</c:v>
                </c:pt>
                <c:pt idx="338">
                  <c:v>1.1100000000000001</c:v>
                </c:pt>
                <c:pt idx="339">
                  <c:v>1.1060000000000001</c:v>
                </c:pt>
                <c:pt idx="340">
                  <c:v>1.105</c:v>
                </c:pt>
                <c:pt idx="341">
                  <c:v>1.093</c:v>
                </c:pt>
                <c:pt idx="342">
                  <c:v>1.0840000000000001</c:v>
                </c:pt>
                <c:pt idx="343">
                  <c:v>1.0780000000000001</c:v>
                </c:pt>
                <c:pt idx="344">
                  <c:v>1.075</c:v>
                </c:pt>
                <c:pt idx="345">
                  <c:v>1.0649999999999999</c:v>
                </c:pt>
                <c:pt idx="346">
                  <c:v>1.0660000000000001</c:v>
                </c:pt>
                <c:pt idx="347">
                  <c:v>1.0669999999999999</c:v>
                </c:pt>
                <c:pt idx="348">
                  <c:v>1.069</c:v>
                </c:pt>
                <c:pt idx="349">
                  <c:v>1.0760000000000001</c:v>
                </c:pt>
                <c:pt idx="350">
                  <c:v>1.0820000000000001</c:v>
                </c:pt>
                <c:pt idx="351">
                  <c:v>1.083</c:v>
                </c:pt>
                <c:pt idx="352">
                  <c:v>1.0860000000000001</c:v>
                </c:pt>
                <c:pt idx="353">
                  <c:v>1.087</c:v>
                </c:pt>
                <c:pt idx="354">
                  <c:v>1.0860000000000001</c:v>
                </c:pt>
                <c:pt idx="355">
                  <c:v>1.081</c:v>
                </c:pt>
                <c:pt idx="356">
                  <c:v>1.0780000000000001</c:v>
                </c:pt>
                <c:pt idx="357">
                  <c:v>1.0720000000000001</c:v>
                </c:pt>
                <c:pt idx="358">
                  <c:v>1.06</c:v>
                </c:pt>
                <c:pt idx="359">
                  <c:v>1.044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5070-4A49-9C3C-B9E037D2A73B}"/>
            </c:ext>
          </c:extLst>
        </c:ser>
        <c:ser>
          <c:idx val="2"/>
          <c:order val="3"/>
          <c:tx>
            <c:v>5500 RPM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pressure'!$F$3:$F$362</c:f>
              <c:numCache>
                <c:formatCode>General</c:formatCode>
                <c:ptCount val="360"/>
                <c:pt idx="0">
                  <c:v>272.35157009340986</c:v>
                </c:pt>
                <c:pt idx="1">
                  <c:v>272.33807582658761</c:v>
                </c:pt>
                <c:pt idx="2">
                  <c:v>272.29759256298007</c:v>
                </c:pt>
                <c:pt idx="3">
                  <c:v>272.23011891714555</c:v>
                </c:pt>
                <c:pt idx="4">
                  <c:v>272.135652593288</c:v>
                </c:pt>
                <c:pt idx="5">
                  <c:v>272.01419040517004</c:v>
                </c:pt>
                <c:pt idx="6">
                  <c:v>271.86572830399814</c:v>
                </c:pt>
                <c:pt idx="7">
                  <c:v>271.6902614142877</c:v>
                </c:pt>
                <c:pt idx="8">
                  <c:v>271.48778407771476</c:v>
                </c:pt>
                <c:pt idx="9">
                  <c:v>271.25828990496564</c:v>
                </c:pt>
                <c:pt idx="10">
                  <c:v>271.00177183559555</c:v>
                </c:pt>
                <c:pt idx="11">
                  <c:v>270.71822220590752</c:v>
                </c:pt>
                <c:pt idx="12">
                  <c:v>270.40763282486546</c:v>
                </c:pt>
                <c:pt idx="13">
                  <c:v>270.06999505805322</c:v>
                </c:pt>
                <c:pt idx="14">
                  <c:v>269.70529991969352</c:v>
                </c:pt>
                <c:pt idx="15">
                  <c:v>269.31353817273805</c:v>
                </c:pt>
                <c:pt idx="16">
                  <c:v>268.89470043703966</c:v>
                </c:pt>
                <c:pt idx="17">
                  <c:v>268.44877730561723</c:v>
                </c:pt>
                <c:pt idx="18">
                  <c:v>267.97575946901793</c:v>
                </c:pt>
                <c:pt idx="19">
                  <c:v>267.47563784778322</c:v>
                </c:pt>
                <c:pt idx="20">
                  <c:v>266.94840373301713</c:v>
                </c:pt>
                <c:pt idx="21">
                  <c:v>266.39404893505451</c:v>
                </c:pt>
                <c:pt idx="22">
                  <c:v>265.81256594021892</c:v>
                </c:pt>
                <c:pt idx="23">
                  <c:v>265.20394807565651</c:v>
                </c:pt>
                <c:pt idx="24">
                  <c:v>264.56818968222439</c:v>
                </c:pt>
                <c:pt idx="25">
                  <c:v>263.90528629540398</c:v>
                </c:pt>
                <c:pt idx="26">
                  <c:v>263.21523483420265</c:v>
                </c:pt>
                <c:pt idx="27">
                  <c:v>262.49803379799778</c:v>
                </c:pt>
                <c:pt idx="28">
                  <c:v>261.7536834712655</c:v>
                </c:pt>
                <c:pt idx="29">
                  <c:v>260.9821861361275</c:v>
                </c:pt>
                <c:pt idx="30">
                  <c:v>260.18354629263592</c:v>
                </c:pt>
                <c:pt idx="31">
                  <c:v>259.35777088670295</c:v>
                </c:pt>
                <c:pt idx="32">
                  <c:v>258.50486954556948</c:v>
                </c:pt>
                <c:pt idx="33">
                  <c:v>257.62485482069133</c:v>
                </c:pt>
                <c:pt idx="34">
                  <c:v>256.7177424379027</c:v>
                </c:pt>
                <c:pt idx="35">
                  <c:v>255.78355155470737</c:v>
                </c:pt>
                <c:pt idx="36">
                  <c:v>254.82230502452001</c:v>
                </c:pt>
                <c:pt idx="37">
                  <c:v>253.83402966766923</c:v>
                </c:pt>
                <c:pt idx="38">
                  <c:v>252.81875654895217</c:v>
                </c:pt>
                <c:pt idx="39">
                  <c:v>251.77652126150596</c:v>
                </c:pt>
                <c:pt idx="40">
                  <c:v>250.70736421674653</c:v>
                </c:pt>
                <c:pt idx="41">
                  <c:v>249.61133094009699</c:v>
                </c:pt>
                <c:pt idx="42">
                  <c:v>248.48847237220841</c:v>
                </c:pt>
                <c:pt idx="43">
                  <c:v>247.33884517535142</c:v>
                </c:pt>
                <c:pt idx="44">
                  <c:v>246.16251204463066</c:v>
                </c:pt>
                <c:pt idx="45">
                  <c:v>244.95954202365354</c:v>
                </c:pt>
                <c:pt idx="46">
                  <c:v>243.73001082425446</c:v>
                </c:pt>
                <c:pt idx="47">
                  <c:v>242.47400114985314</c:v>
                </c:pt>
                <c:pt idx="48">
                  <c:v>241.19160302200009</c:v>
                </c:pt>
                <c:pt idx="49">
                  <c:v>239.88291410963322</c:v>
                </c:pt>
                <c:pt idx="50">
                  <c:v>238.54804006054678</c:v>
                </c:pt>
                <c:pt idx="51">
                  <c:v>237.18709483454481</c:v>
                </c:pt>
                <c:pt idx="52">
                  <c:v>235.80020103772867</c:v>
                </c:pt>
                <c:pt idx="53">
                  <c:v>234.38749025733867</c:v>
                </c:pt>
                <c:pt idx="54">
                  <c:v>232.94910339654891</c:v>
                </c:pt>
                <c:pt idx="55">
                  <c:v>231.48519100858732</c:v>
                </c:pt>
                <c:pt idx="56">
                  <c:v>229.99591362952958</c:v>
                </c:pt>
                <c:pt idx="57">
                  <c:v>228.48144210909501</c:v>
                </c:pt>
                <c:pt idx="58">
                  <c:v>226.94195793874783</c:v>
                </c:pt>
                <c:pt idx="59">
                  <c:v>225.37765357638983</c:v>
                </c:pt>
                <c:pt idx="60">
                  <c:v>223.78873276690908</c:v>
                </c:pt>
                <c:pt idx="61">
                  <c:v>222.17541085783554</c:v>
                </c:pt>
                <c:pt idx="62">
                  <c:v>220.53791510933374</c:v>
                </c:pt>
                <c:pt idx="63">
                  <c:v>218.87648499775491</c:v>
                </c:pt>
                <c:pt idx="64">
                  <c:v>217.19137251195497</c:v>
                </c:pt>
                <c:pt idx="65">
                  <c:v>215.4828424415779</c:v>
                </c:pt>
                <c:pt idx="66">
                  <c:v>213.75117265649581</c:v>
                </c:pt>
                <c:pt idx="67">
                  <c:v>211.99665437659385</c:v>
                </c:pt>
                <c:pt idx="68">
                  <c:v>210.21959243108449</c:v>
                </c:pt>
                <c:pt idx="69">
                  <c:v>208.42030550653843</c:v>
                </c:pt>
                <c:pt idx="70">
                  <c:v>206.59912638282179</c:v>
                </c:pt>
                <c:pt idx="71">
                  <c:v>204.75640215613649</c:v>
                </c:pt>
                <c:pt idx="72">
                  <c:v>202.8924944483698</c:v>
                </c:pt>
                <c:pt idx="73">
                  <c:v>201.00777960197283</c:v>
                </c:pt>
                <c:pt idx="74">
                  <c:v>199.10264885960137</c:v>
                </c:pt>
                <c:pt idx="75">
                  <c:v>197.17750852777434</c:v>
                </c:pt>
                <c:pt idx="76">
                  <c:v>195.23278012382366</c:v>
                </c:pt>
                <c:pt idx="77">
                  <c:v>193.26890050543679</c:v>
                </c:pt>
                <c:pt idx="78">
                  <c:v>191.28632198212117</c:v>
                </c:pt>
                <c:pt idx="79">
                  <c:v>189.28551240794903</c:v>
                </c:pt>
                <c:pt idx="80">
                  <c:v>187.26695525497664</c:v>
                </c:pt>
                <c:pt idx="81">
                  <c:v>185.23114966676928</c:v>
                </c:pt>
                <c:pt idx="82">
                  <c:v>183.17861049150133</c:v>
                </c:pt>
                <c:pt idx="83">
                  <c:v>181.10986829414284</c:v>
                </c:pt>
                <c:pt idx="84">
                  <c:v>179.02546934729133</c:v>
                </c:pt>
                <c:pt idx="85">
                  <c:v>176.92597560025024</c:v>
                </c:pt>
                <c:pt idx="86">
                  <c:v>174.81196462600789</c:v>
                </c:pt>
                <c:pt idx="87">
                  <c:v>172.68402954581819</c:v>
                </c:pt>
                <c:pt idx="88">
                  <c:v>170.54277893114082</c:v>
                </c:pt>
                <c:pt idx="89">
                  <c:v>168.38883668274715</c:v>
                </c:pt>
                <c:pt idx="90">
                  <c:v>166.22284188685833</c:v>
                </c:pt>
                <c:pt idx="91">
                  <c:v>164.0454486482333</c:v>
                </c:pt>
                <c:pt idx="92">
                  <c:v>161.85732590018381</c:v>
                </c:pt>
                <c:pt idx="93">
                  <c:v>159.65915719154913</c:v>
                </c:pt>
                <c:pt idx="94">
                  <c:v>157.45164045072065</c:v>
                </c:pt>
                <c:pt idx="95">
                  <c:v>155.23548772686183</c:v>
                </c:pt>
                <c:pt idx="96">
                  <c:v>153.01142490852845</c:v>
                </c:pt>
                <c:pt idx="97">
                  <c:v>150.78019141994528</c:v>
                </c:pt>
                <c:pt idx="98">
                  <c:v>148.54253989525512</c:v>
                </c:pt>
                <c:pt idx="99">
                  <c:v>146.29923583110519</c:v>
                </c:pt>
                <c:pt idx="100">
                  <c:v>144.05105721799092</c:v>
                </c:pt>
                <c:pt idx="101">
                  <c:v>141.79879415082556</c:v>
                </c:pt>
                <c:pt idx="102">
                  <c:v>139.54324841925526</c:v>
                </c:pt>
                <c:pt idx="103">
                  <c:v>137.28523307828212</c:v>
                </c:pt>
                <c:pt idx="104">
                  <c:v>135.02557199980441</c:v>
                </c:pt>
                <c:pt idx="105">
                  <c:v>132.76509940572552</c:v>
                </c:pt>
                <c:pt idx="106">
                  <c:v>130.50465938331854</c:v>
                </c:pt>
                <c:pt idx="107">
                  <c:v>128.24510538357407</c:v>
                </c:pt>
                <c:pt idx="108">
                  <c:v>125.98729970328992</c:v>
                </c:pt>
                <c:pt idx="109">
                  <c:v>123.73211295169217</c:v>
                </c:pt>
                <c:pt idx="110">
                  <c:v>121.48042350240462</c:v>
                </c:pt>
                <c:pt idx="111">
                  <c:v>119.23311693160917</c:v>
                </c:pt>
                <c:pt idx="112">
                  <c:v>116.9910854432588</c:v>
                </c:pt>
                <c:pt idx="113">
                  <c:v>114.75522728222499</c:v>
                </c:pt>
                <c:pt idx="114">
                  <c:v>112.52644613627565</c:v>
                </c:pt>
                <c:pt idx="115">
                  <c:v>110.30565052779041</c:v>
                </c:pt>
                <c:pt idx="116">
                  <c:v>108.09375319613142</c:v>
                </c:pt>
                <c:pt idx="117">
                  <c:v>105.89167047159124</c:v>
                </c:pt>
                <c:pt idx="118">
                  <c:v>103.70032164184312</c:v>
                </c:pt>
                <c:pt idx="119">
                  <c:v>101.52062831181939</c:v>
                </c:pt>
                <c:pt idx="120">
                  <c:v>99.353513757940021</c:v>
                </c:pt>
                <c:pt idx="121">
                  <c:v>97.199902277608984</c:v>
                </c:pt>
                <c:pt idx="122">
                  <c:v>95.060718534886647</c:v>
                </c:pt>
                <c:pt idx="123">
                  <c:v>92.93688690323809</c:v>
                </c:pt>
                <c:pt idx="124">
                  <c:v>90.82933080624224</c:v>
                </c:pt>
                <c:pt idx="125">
                  <c:v>88.738972057134433</c:v>
                </c:pt>
                <c:pt idx="126">
                  <c:v>86.666730198036888</c:v>
                </c:pt>
                <c:pt idx="127">
                  <c:v>84.613521839712789</c:v>
                </c:pt>
                <c:pt idx="128">
                  <c:v>82.580260002662072</c:v>
                </c:pt>
                <c:pt idx="129">
                  <c:v>80.567853460351685</c:v>
                </c:pt>
                <c:pt idx="130">
                  <c:v>78.577206085354277</c:v>
                </c:pt>
                <c:pt idx="131">
                  <c:v>76.609216199142523</c:v>
                </c:pt>
                <c:pt idx="132">
                  <c:v>74.664775926262507</c:v>
                </c:pt>
                <c:pt idx="133">
                  <c:v>72.744770553583692</c:v>
                </c:pt>
                <c:pt idx="134">
                  <c:v>70.850077895296707</c:v>
                </c:pt>
                <c:pt idx="135">
                  <c:v>68.981567664303171</c:v>
                </c:pt>
                <c:pt idx="136">
                  <c:v>67.140100850614402</c:v>
                </c:pt>
                <c:pt idx="137">
                  <c:v>65.326529107347994</c:v>
                </c:pt>
                <c:pt idx="138">
                  <c:v>63.541694144885177</c:v>
                </c:pt>
                <c:pt idx="139">
                  <c:v>61.786427133721496</c:v>
                </c:pt>
                <c:pt idx="140">
                  <c:v>60.061548116518992</c:v>
                </c:pt>
                <c:pt idx="141">
                  <c:v>58.367865429837963</c:v>
                </c:pt>
                <c:pt idx="142">
                  <c:v>56.706175136001733</c:v>
                </c:pt>
                <c:pt idx="143">
                  <c:v>55.077260465520027</c:v>
                </c:pt>
                <c:pt idx="144">
                  <c:v>53.48189127047101</c:v>
                </c:pt>
                <c:pt idx="145">
                  <c:v>51.920823489216559</c:v>
                </c:pt>
                <c:pt idx="146">
                  <c:v>50.39479862280136</c:v>
                </c:pt>
                <c:pt idx="147">
                  <c:v>48.904543223360669</c:v>
                </c:pt>
                <c:pt idx="148">
                  <c:v>47.450768394841305</c:v>
                </c:pt>
                <c:pt idx="149">
                  <c:v>46.034169306314574</c:v>
                </c:pt>
                <c:pt idx="150">
                  <c:v>44.655424718140928</c:v>
                </c:pt>
                <c:pt idx="151">
                  <c:v>43.315196521225353</c:v>
                </c:pt>
                <c:pt idx="152">
                  <c:v>42.014129289580239</c:v>
                </c:pt>
                <c:pt idx="153">
                  <c:v>40.752849846398064</c:v>
                </c:pt>
                <c:pt idx="154">
                  <c:v>39.531966843813976</c:v>
                </c:pt>
                <c:pt idx="155">
                  <c:v>38.352070356524706</c:v>
                </c:pt>
                <c:pt idx="156">
                  <c:v>37.213731489412602</c:v>
                </c:pt>
                <c:pt idx="157">
                  <c:v>36.11750199930971</c:v>
                </c:pt>
                <c:pt idx="158">
                  <c:v>35.063913931022263</c:v>
                </c:pt>
                <c:pt idx="159">
                  <c:v>34.053479267722423</c:v>
                </c:pt>
                <c:pt idx="160">
                  <c:v>33.08668959580389</c:v>
                </c:pt>
                <c:pt idx="161">
                  <c:v>32.16401578428426</c:v>
                </c:pt>
                <c:pt idx="162">
                  <c:v>31.285907678828721</c:v>
                </c:pt>
                <c:pt idx="163">
                  <c:v>30.452793810459141</c:v>
                </c:pt>
                <c:pt idx="164">
                  <c:v>29.665081119004167</c:v>
                </c:pt>
                <c:pt idx="165">
                  <c:v>28.923154691338773</c:v>
                </c:pt>
                <c:pt idx="166">
                  <c:v>28.227377514452904</c:v>
                </c:pt>
                <c:pt idx="167">
                  <c:v>27.57809024338497</c:v>
                </c:pt>
                <c:pt idx="168">
                  <c:v>26.975610984047954</c:v>
                </c:pt>
                <c:pt idx="169">
                  <c:v>26.420235090972465</c:v>
                </c:pt>
                <c:pt idx="170">
                  <c:v>25.912234979985907</c:v>
                </c:pt>
                <c:pt idx="171">
                  <c:v>25.451859955843233</c:v>
                </c:pt>
                <c:pt idx="172">
                  <c:v>25.03933605482246</c:v>
                </c:pt>
                <c:pt idx="173">
                  <c:v>24.674865902293078</c:v>
                </c:pt>
                <c:pt idx="174">
                  <c:v>24.358628585265922</c:v>
                </c:pt>
                <c:pt idx="175">
                  <c:v>24.090779539929652</c:v>
                </c:pt>
                <c:pt idx="176">
                  <c:v>23.871450454177122</c:v>
                </c:pt>
                <c:pt idx="177">
                  <c:v>23.700749185124984</c:v>
                </c:pt>
                <c:pt idx="178">
                  <c:v>23.578759691628232</c:v>
                </c:pt>
                <c:pt idx="179">
                  <c:v>23.50554198179066</c:v>
                </c:pt>
                <c:pt idx="180">
                  <c:v>23.481132075471702</c:v>
                </c:pt>
                <c:pt idx="181">
                  <c:v>23.50554198179066</c:v>
                </c:pt>
                <c:pt idx="182">
                  <c:v>23.578759691628232</c:v>
                </c:pt>
                <c:pt idx="183">
                  <c:v>23.700749185124984</c:v>
                </c:pt>
                <c:pt idx="184">
                  <c:v>23.871450454177122</c:v>
                </c:pt>
                <c:pt idx="185">
                  <c:v>24.090779539929652</c:v>
                </c:pt>
                <c:pt idx="186">
                  <c:v>24.358628585265922</c:v>
                </c:pt>
                <c:pt idx="187">
                  <c:v>24.674865902293078</c:v>
                </c:pt>
                <c:pt idx="188">
                  <c:v>25.03933605482246</c:v>
                </c:pt>
                <c:pt idx="189">
                  <c:v>25.451859955843233</c:v>
                </c:pt>
                <c:pt idx="190">
                  <c:v>25.912234979985907</c:v>
                </c:pt>
                <c:pt idx="191">
                  <c:v>26.420235090972465</c:v>
                </c:pt>
                <c:pt idx="192">
                  <c:v>26.975610984047954</c:v>
                </c:pt>
                <c:pt idx="193">
                  <c:v>27.57809024338497</c:v>
                </c:pt>
                <c:pt idx="194">
                  <c:v>28.227377514452904</c:v>
                </c:pt>
                <c:pt idx="195">
                  <c:v>28.923154691338773</c:v>
                </c:pt>
                <c:pt idx="196">
                  <c:v>29.665081119004167</c:v>
                </c:pt>
                <c:pt idx="197">
                  <c:v>30.452793810459141</c:v>
                </c:pt>
                <c:pt idx="198">
                  <c:v>31.285907678828721</c:v>
                </c:pt>
                <c:pt idx="199">
                  <c:v>32.16401578428426</c:v>
                </c:pt>
                <c:pt idx="200">
                  <c:v>33.08668959580389</c:v>
                </c:pt>
                <c:pt idx="201">
                  <c:v>34.053479267722423</c:v>
                </c:pt>
                <c:pt idx="202">
                  <c:v>35.063913931022263</c:v>
                </c:pt>
                <c:pt idx="203">
                  <c:v>36.11750199930971</c:v>
                </c:pt>
                <c:pt idx="204">
                  <c:v>37.213731489412602</c:v>
                </c:pt>
                <c:pt idx="205">
                  <c:v>38.352070356524706</c:v>
                </c:pt>
                <c:pt idx="206">
                  <c:v>39.531966843813976</c:v>
                </c:pt>
                <c:pt idx="207">
                  <c:v>40.752849846398064</c:v>
                </c:pt>
                <c:pt idx="208">
                  <c:v>42.014129289580239</c:v>
                </c:pt>
                <c:pt idx="209">
                  <c:v>43.315196521225353</c:v>
                </c:pt>
                <c:pt idx="210">
                  <c:v>44.655424718140928</c:v>
                </c:pt>
                <c:pt idx="211">
                  <c:v>46.034169306314574</c:v>
                </c:pt>
                <c:pt idx="212">
                  <c:v>47.450768394841305</c:v>
                </c:pt>
                <c:pt idx="213">
                  <c:v>48.904543223360669</c:v>
                </c:pt>
                <c:pt idx="214">
                  <c:v>50.39479862280136</c:v>
                </c:pt>
                <c:pt idx="215">
                  <c:v>51.920823489216559</c:v>
                </c:pt>
                <c:pt idx="216">
                  <c:v>53.48189127047101</c:v>
                </c:pt>
                <c:pt idx="217">
                  <c:v>55.077260465520027</c:v>
                </c:pt>
                <c:pt idx="218">
                  <c:v>56.706175136001733</c:v>
                </c:pt>
                <c:pt idx="219">
                  <c:v>58.367865429837963</c:v>
                </c:pt>
                <c:pt idx="220">
                  <c:v>60.061548116518992</c:v>
                </c:pt>
                <c:pt idx="221">
                  <c:v>61.786427133721496</c:v>
                </c:pt>
                <c:pt idx="222">
                  <c:v>63.541694144885177</c:v>
                </c:pt>
                <c:pt idx="223">
                  <c:v>65.326529107347994</c:v>
                </c:pt>
                <c:pt idx="224">
                  <c:v>67.140100850614402</c:v>
                </c:pt>
                <c:pt idx="225">
                  <c:v>68.981567664303171</c:v>
                </c:pt>
                <c:pt idx="226">
                  <c:v>70.850077895296707</c:v>
                </c:pt>
                <c:pt idx="227">
                  <c:v>72.744770553583692</c:v>
                </c:pt>
                <c:pt idx="228">
                  <c:v>74.664775926262507</c:v>
                </c:pt>
                <c:pt idx="229">
                  <c:v>76.609216199142523</c:v>
                </c:pt>
                <c:pt idx="230">
                  <c:v>78.577206085354277</c:v>
                </c:pt>
                <c:pt idx="231">
                  <c:v>80.567853460351685</c:v>
                </c:pt>
                <c:pt idx="232">
                  <c:v>82.580260002662072</c:v>
                </c:pt>
                <c:pt idx="233">
                  <c:v>84.613521839712789</c:v>
                </c:pt>
                <c:pt idx="234">
                  <c:v>86.666730198036888</c:v>
                </c:pt>
                <c:pt idx="235">
                  <c:v>88.738972057134433</c:v>
                </c:pt>
                <c:pt idx="236">
                  <c:v>90.82933080624224</c:v>
                </c:pt>
                <c:pt idx="237">
                  <c:v>92.93688690323809</c:v>
                </c:pt>
                <c:pt idx="238">
                  <c:v>95.060718534886647</c:v>
                </c:pt>
                <c:pt idx="239">
                  <c:v>97.199902277608984</c:v>
                </c:pt>
                <c:pt idx="240">
                  <c:v>99.353513757940021</c:v>
                </c:pt>
                <c:pt idx="241">
                  <c:v>101.52062831181939</c:v>
                </c:pt>
                <c:pt idx="242">
                  <c:v>103.70032164184312</c:v>
                </c:pt>
                <c:pt idx="243">
                  <c:v>105.89167047159124</c:v>
                </c:pt>
                <c:pt idx="244">
                  <c:v>108.09375319613142</c:v>
                </c:pt>
                <c:pt idx="245">
                  <c:v>110.30565052779041</c:v>
                </c:pt>
                <c:pt idx="246">
                  <c:v>112.52644613627565</c:v>
                </c:pt>
                <c:pt idx="247">
                  <c:v>114.75522728222499</c:v>
                </c:pt>
                <c:pt idx="248">
                  <c:v>116.9910854432588</c:v>
                </c:pt>
                <c:pt idx="249">
                  <c:v>119.23311693160917</c:v>
                </c:pt>
                <c:pt idx="250">
                  <c:v>121.48042350240462</c:v>
                </c:pt>
                <c:pt idx="251">
                  <c:v>123.73211295169217</c:v>
                </c:pt>
                <c:pt idx="252">
                  <c:v>125.98729970328992</c:v>
                </c:pt>
                <c:pt idx="253">
                  <c:v>128.24510538357407</c:v>
                </c:pt>
                <c:pt idx="254">
                  <c:v>130.50465938331854</c:v>
                </c:pt>
                <c:pt idx="255">
                  <c:v>132.76509940572552</c:v>
                </c:pt>
                <c:pt idx="256">
                  <c:v>135.02557199980441</c:v>
                </c:pt>
                <c:pt idx="257">
                  <c:v>137.28523307828212</c:v>
                </c:pt>
                <c:pt idx="258">
                  <c:v>139.54324841925526</c:v>
                </c:pt>
                <c:pt idx="259">
                  <c:v>141.79879415082556</c:v>
                </c:pt>
                <c:pt idx="260">
                  <c:v>144.05105721799092</c:v>
                </c:pt>
                <c:pt idx="261">
                  <c:v>146.29923583110519</c:v>
                </c:pt>
                <c:pt idx="262">
                  <c:v>148.54253989525512</c:v>
                </c:pt>
                <c:pt idx="263">
                  <c:v>150.78019141994528</c:v>
                </c:pt>
                <c:pt idx="264">
                  <c:v>153.01142490852845</c:v>
                </c:pt>
                <c:pt idx="265">
                  <c:v>155.23548772686183</c:v>
                </c:pt>
                <c:pt idx="266">
                  <c:v>157.45164045072065</c:v>
                </c:pt>
                <c:pt idx="267">
                  <c:v>159.65915719154913</c:v>
                </c:pt>
                <c:pt idx="268">
                  <c:v>161.85732590018381</c:v>
                </c:pt>
                <c:pt idx="269">
                  <c:v>164.0454486482333</c:v>
                </c:pt>
                <c:pt idx="270">
                  <c:v>166.22284188685833</c:v>
                </c:pt>
                <c:pt idx="271">
                  <c:v>168.38883668274715</c:v>
                </c:pt>
                <c:pt idx="272">
                  <c:v>170.54277893114082</c:v>
                </c:pt>
                <c:pt idx="273">
                  <c:v>172.68402954581819</c:v>
                </c:pt>
                <c:pt idx="274">
                  <c:v>174.81196462600789</c:v>
                </c:pt>
                <c:pt idx="275">
                  <c:v>176.92597560025024</c:v>
                </c:pt>
                <c:pt idx="276">
                  <c:v>179.02546934729133</c:v>
                </c:pt>
                <c:pt idx="277">
                  <c:v>181.10986829414284</c:v>
                </c:pt>
                <c:pt idx="278">
                  <c:v>183.17861049150133</c:v>
                </c:pt>
                <c:pt idx="279">
                  <c:v>185.23114966676928</c:v>
                </c:pt>
                <c:pt idx="280">
                  <c:v>187.26695525497664</c:v>
                </c:pt>
                <c:pt idx="281">
                  <c:v>189.28551240794903</c:v>
                </c:pt>
                <c:pt idx="282">
                  <c:v>191.28632198212117</c:v>
                </c:pt>
                <c:pt idx="283">
                  <c:v>193.26890050543679</c:v>
                </c:pt>
                <c:pt idx="284">
                  <c:v>195.23278012382366</c:v>
                </c:pt>
                <c:pt idx="285">
                  <c:v>197.17750852777434</c:v>
                </c:pt>
                <c:pt idx="286">
                  <c:v>199.10264885960137</c:v>
                </c:pt>
                <c:pt idx="287">
                  <c:v>201.00777960197283</c:v>
                </c:pt>
                <c:pt idx="288">
                  <c:v>202.8924944483698</c:v>
                </c:pt>
                <c:pt idx="289">
                  <c:v>204.75640215613649</c:v>
                </c:pt>
                <c:pt idx="290">
                  <c:v>206.59912638282179</c:v>
                </c:pt>
                <c:pt idx="291">
                  <c:v>208.42030550653843</c:v>
                </c:pt>
                <c:pt idx="292">
                  <c:v>210.21959243108449</c:v>
                </c:pt>
                <c:pt idx="293">
                  <c:v>211.99665437659385</c:v>
                </c:pt>
                <c:pt idx="294">
                  <c:v>213.75117265649581</c:v>
                </c:pt>
                <c:pt idx="295">
                  <c:v>215.4828424415779</c:v>
                </c:pt>
                <c:pt idx="296">
                  <c:v>217.19137251195497</c:v>
                </c:pt>
                <c:pt idx="297">
                  <c:v>218.87648499775491</c:v>
                </c:pt>
                <c:pt idx="298">
                  <c:v>220.53791510933374</c:v>
                </c:pt>
                <c:pt idx="299">
                  <c:v>222.17541085783554</c:v>
                </c:pt>
                <c:pt idx="300">
                  <c:v>223.78873276690908</c:v>
                </c:pt>
                <c:pt idx="301">
                  <c:v>225.37765357638983</c:v>
                </c:pt>
                <c:pt idx="302">
                  <c:v>226.94195793874783</c:v>
                </c:pt>
                <c:pt idx="303">
                  <c:v>228.48144210909501</c:v>
                </c:pt>
                <c:pt idx="304">
                  <c:v>229.99591362952958</c:v>
                </c:pt>
                <c:pt idx="305">
                  <c:v>231.48519100858732</c:v>
                </c:pt>
                <c:pt idx="306">
                  <c:v>232.94910339654891</c:v>
                </c:pt>
                <c:pt idx="307">
                  <c:v>234.38749025733867</c:v>
                </c:pt>
                <c:pt idx="308">
                  <c:v>235.80020103772867</c:v>
                </c:pt>
                <c:pt idx="309">
                  <c:v>237.18709483454481</c:v>
                </c:pt>
                <c:pt idx="310">
                  <c:v>238.54804006054678</c:v>
                </c:pt>
                <c:pt idx="311">
                  <c:v>239.88291410963322</c:v>
                </c:pt>
                <c:pt idx="312">
                  <c:v>241.19160302200009</c:v>
                </c:pt>
                <c:pt idx="313">
                  <c:v>242.47400114985314</c:v>
                </c:pt>
                <c:pt idx="314">
                  <c:v>243.73001082425446</c:v>
                </c:pt>
                <c:pt idx="315">
                  <c:v>244.95954202365354</c:v>
                </c:pt>
                <c:pt idx="316">
                  <c:v>246.16251204463066</c:v>
                </c:pt>
                <c:pt idx="317">
                  <c:v>247.33884517535142</c:v>
                </c:pt>
                <c:pt idx="318">
                  <c:v>248.48847237220841</c:v>
                </c:pt>
                <c:pt idx="319">
                  <c:v>249.61133094009699</c:v>
                </c:pt>
                <c:pt idx="320">
                  <c:v>250.70736421674653</c:v>
                </c:pt>
                <c:pt idx="321">
                  <c:v>251.77652126150596</c:v>
                </c:pt>
                <c:pt idx="322">
                  <c:v>252.81875654895217</c:v>
                </c:pt>
                <c:pt idx="323">
                  <c:v>253.83402966766923</c:v>
                </c:pt>
                <c:pt idx="324">
                  <c:v>254.82230502452001</c:v>
                </c:pt>
                <c:pt idx="325">
                  <c:v>255.78355155470737</c:v>
                </c:pt>
                <c:pt idx="326">
                  <c:v>256.7177424379027</c:v>
                </c:pt>
                <c:pt idx="327">
                  <c:v>257.62485482069133</c:v>
                </c:pt>
                <c:pt idx="328">
                  <c:v>258.50486954556948</c:v>
                </c:pt>
                <c:pt idx="329">
                  <c:v>259.35777088670295</c:v>
                </c:pt>
                <c:pt idx="330">
                  <c:v>260.18354629263592</c:v>
                </c:pt>
                <c:pt idx="331">
                  <c:v>260.9821861361275</c:v>
                </c:pt>
                <c:pt idx="332">
                  <c:v>261.7536834712655</c:v>
                </c:pt>
                <c:pt idx="333">
                  <c:v>262.49803379799778</c:v>
                </c:pt>
                <c:pt idx="334">
                  <c:v>263.21523483420265</c:v>
                </c:pt>
                <c:pt idx="335">
                  <c:v>263.90528629540398</c:v>
                </c:pt>
                <c:pt idx="336">
                  <c:v>264.56818968222439</c:v>
                </c:pt>
                <c:pt idx="337">
                  <c:v>265.20394807565651</c:v>
                </c:pt>
                <c:pt idx="338">
                  <c:v>265.81256594021892</c:v>
                </c:pt>
                <c:pt idx="339">
                  <c:v>266.39404893505451</c:v>
                </c:pt>
                <c:pt idx="340">
                  <c:v>266.94840373301713</c:v>
                </c:pt>
                <c:pt idx="341">
                  <c:v>267.47563784778322</c:v>
                </c:pt>
                <c:pt idx="342">
                  <c:v>267.97575946901793</c:v>
                </c:pt>
                <c:pt idx="343">
                  <c:v>268.44877730561723</c:v>
                </c:pt>
                <c:pt idx="344">
                  <c:v>268.89470043703966</c:v>
                </c:pt>
                <c:pt idx="345">
                  <c:v>269.31353817273805</c:v>
                </c:pt>
                <c:pt idx="346">
                  <c:v>269.70529991969352</c:v>
                </c:pt>
                <c:pt idx="347">
                  <c:v>270.06999505805322</c:v>
                </c:pt>
                <c:pt idx="348">
                  <c:v>270.40763282486546</c:v>
                </c:pt>
                <c:pt idx="349">
                  <c:v>270.71822220590752</c:v>
                </c:pt>
                <c:pt idx="350">
                  <c:v>271.00177183559555</c:v>
                </c:pt>
                <c:pt idx="351">
                  <c:v>271.25828990496564</c:v>
                </c:pt>
                <c:pt idx="352">
                  <c:v>271.48778407771476</c:v>
                </c:pt>
                <c:pt idx="353">
                  <c:v>271.6902614142877</c:v>
                </c:pt>
                <c:pt idx="354">
                  <c:v>271.86572830399814</c:v>
                </c:pt>
                <c:pt idx="355">
                  <c:v>272.01419040517004</c:v>
                </c:pt>
                <c:pt idx="356">
                  <c:v>272.135652593288</c:v>
                </c:pt>
                <c:pt idx="357">
                  <c:v>272.23011891714555</c:v>
                </c:pt>
                <c:pt idx="358">
                  <c:v>272.29759256298007</c:v>
                </c:pt>
                <c:pt idx="359">
                  <c:v>272.33807582658761</c:v>
                </c:pt>
              </c:numCache>
            </c:numRef>
          </c:xVal>
          <c:yVal>
            <c:numRef>
              <c:f>'Full load - Cylinder pressure'!$AB$3:$AB$362</c:f>
              <c:numCache>
                <c:formatCode>General</c:formatCode>
                <c:ptCount val="360"/>
                <c:pt idx="0">
                  <c:v>1.167</c:v>
                </c:pt>
                <c:pt idx="1">
                  <c:v>1.167</c:v>
                </c:pt>
                <c:pt idx="2">
                  <c:v>1.1639999999999999</c:v>
                </c:pt>
                <c:pt idx="3">
                  <c:v>1.165</c:v>
                </c:pt>
                <c:pt idx="4">
                  <c:v>1.1659999999999999</c:v>
                </c:pt>
                <c:pt idx="5">
                  <c:v>1.1599999999999999</c:v>
                </c:pt>
                <c:pt idx="6">
                  <c:v>1.153</c:v>
                </c:pt>
                <c:pt idx="7">
                  <c:v>1.1459999999999999</c:v>
                </c:pt>
                <c:pt idx="8">
                  <c:v>1.1379999999999999</c:v>
                </c:pt>
                <c:pt idx="9">
                  <c:v>1.1319999999999999</c:v>
                </c:pt>
                <c:pt idx="10">
                  <c:v>1.1240000000000001</c:v>
                </c:pt>
                <c:pt idx="11">
                  <c:v>1.115</c:v>
                </c:pt>
                <c:pt idx="12">
                  <c:v>1.105</c:v>
                </c:pt>
                <c:pt idx="13">
                  <c:v>1.0980000000000001</c:v>
                </c:pt>
                <c:pt idx="14">
                  <c:v>1.0840000000000001</c:v>
                </c:pt>
                <c:pt idx="15">
                  <c:v>1.075</c:v>
                </c:pt>
                <c:pt idx="16">
                  <c:v>1.0660000000000001</c:v>
                </c:pt>
                <c:pt idx="17">
                  <c:v>1.0489999999999999</c:v>
                </c:pt>
                <c:pt idx="18">
                  <c:v>1.036</c:v>
                </c:pt>
                <c:pt idx="19">
                  <c:v>1.0229999999999999</c:v>
                </c:pt>
                <c:pt idx="20">
                  <c:v>1.0109999999999999</c:v>
                </c:pt>
                <c:pt idx="21">
                  <c:v>1.0009999999999999</c:v>
                </c:pt>
                <c:pt idx="22">
                  <c:v>0.98899999999999999</c:v>
                </c:pt>
                <c:pt idx="23">
                  <c:v>0.98299999999999998</c:v>
                </c:pt>
                <c:pt idx="24">
                  <c:v>0.97199999999999998</c:v>
                </c:pt>
                <c:pt idx="25">
                  <c:v>0.96399999999999997</c:v>
                </c:pt>
                <c:pt idx="26">
                  <c:v>0.96</c:v>
                </c:pt>
                <c:pt idx="27">
                  <c:v>0.94899999999999995</c:v>
                </c:pt>
                <c:pt idx="28">
                  <c:v>0.94699999999999995</c:v>
                </c:pt>
                <c:pt idx="29">
                  <c:v>0.93300000000000005</c:v>
                </c:pt>
                <c:pt idx="30">
                  <c:v>0.92500000000000004</c:v>
                </c:pt>
                <c:pt idx="31">
                  <c:v>0.91600000000000004</c:v>
                </c:pt>
                <c:pt idx="32">
                  <c:v>0.90300000000000002</c:v>
                </c:pt>
                <c:pt idx="33">
                  <c:v>0.90200000000000002</c:v>
                </c:pt>
                <c:pt idx="34">
                  <c:v>0.89800000000000002</c:v>
                </c:pt>
                <c:pt idx="35">
                  <c:v>0.89800000000000002</c:v>
                </c:pt>
                <c:pt idx="36">
                  <c:v>0.90300000000000002</c:v>
                </c:pt>
                <c:pt idx="37">
                  <c:v>0.9</c:v>
                </c:pt>
                <c:pt idx="38">
                  <c:v>0.90500000000000003</c:v>
                </c:pt>
                <c:pt idx="39">
                  <c:v>0.91200000000000003</c:v>
                </c:pt>
                <c:pt idx="40">
                  <c:v>0.91</c:v>
                </c:pt>
                <c:pt idx="41">
                  <c:v>0.92500000000000004</c:v>
                </c:pt>
                <c:pt idx="42">
                  <c:v>0.93100000000000005</c:v>
                </c:pt>
                <c:pt idx="43">
                  <c:v>0.95399999999999996</c:v>
                </c:pt>
                <c:pt idx="44">
                  <c:v>0.97499999999999998</c:v>
                </c:pt>
                <c:pt idx="45">
                  <c:v>0.999</c:v>
                </c:pt>
                <c:pt idx="46">
                  <c:v>1.0209999999999999</c:v>
                </c:pt>
                <c:pt idx="47">
                  <c:v>1.032</c:v>
                </c:pt>
                <c:pt idx="48">
                  <c:v>1.042</c:v>
                </c:pt>
                <c:pt idx="49">
                  <c:v>1.052</c:v>
                </c:pt>
                <c:pt idx="50">
                  <c:v>1.0660000000000001</c:v>
                </c:pt>
                <c:pt idx="51">
                  <c:v>1.087</c:v>
                </c:pt>
                <c:pt idx="52">
                  <c:v>1.1040000000000001</c:v>
                </c:pt>
                <c:pt idx="53">
                  <c:v>1.1160000000000001</c:v>
                </c:pt>
                <c:pt idx="54">
                  <c:v>1.119</c:v>
                </c:pt>
                <c:pt idx="55">
                  <c:v>1.1180000000000001</c:v>
                </c:pt>
                <c:pt idx="56">
                  <c:v>1.1279999999999999</c:v>
                </c:pt>
                <c:pt idx="57">
                  <c:v>1.1419999999999999</c:v>
                </c:pt>
                <c:pt idx="58">
                  <c:v>1.1539999999999999</c:v>
                </c:pt>
                <c:pt idx="59">
                  <c:v>1.1599999999999999</c:v>
                </c:pt>
                <c:pt idx="60">
                  <c:v>1.173</c:v>
                </c:pt>
                <c:pt idx="61">
                  <c:v>1.1890000000000001</c:v>
                </c:pt>
                <c:pt idx="62">
                  <c:v>1.216</c:v>
                </c:pt>
                <c:pt idx="63">
                  <c:v>1.2270000000000001</c:v>
                </c:pt>
                <c:pt idx="64">
                  <c:v>1.252</c:v>
                </c:pt>
                <c:pt idx="65">
                  <c:v>1.2809999999999999</c:v>
                </c:pt>
                <c:pt idx="66">
                  <c:v>1.302</c:v>
                </c:pt>
                <c:pt idx="67">
                  <c:v>1.3260000000000001</c:v>
                </c:pt>
                <c:pt idx="68">
                  <c:v>1.3260000000000001</c:v>
                </c:pt>
                <c:pt idx="69">
                  <c:v>1.3320000000000001</c:v>
                </c:pt>
                <c:pt idx="70">
                  <c:v>1.327</c:v>
                </c:pt>
                <c:pt idx="71">
                  <c:v>1.3340000000000001</c:v>
                </c:pt>
                <c:pt idx="72">
                  <c:v>1.3440000000000001</c:v>
                </c:pt>
                <c:pt idx="73">
                  <c:v>1.4139999999999999</c:v>
                </c:pt>
                <c:pt idx="74">
                  <c:v>1.3540000000000001</c:v>
                </c:pt>
                <c:pt idx="75">
                  <c:v>1.365</c:v>
                </c:pt>
                <c:pt idx="76">
                  <c:v>1.37</c:v>
                </c:pt>
                <c:pt idx="77">
                  <c:v>1.4039999999999999</c:v>
                </c:pt>
                <c:pt idx="78">
                  <c:v>1.4470000000000001</c:v>
                </c:pt>
                <c:pt idx="79">
                  <c:v>1.4630000000000001</c:v>
                </c:pt>
                <c:pt idx="80">
                  <c:v>1.498</c:v>
                </c:pt>
                <c:pt idx="81">
                  <c:v>1.534</c:v>
                </c:pt>
                <c:pt idx="82">
                  <c:v>1.5589999999999999</c:v>
                </c:pt>
                <c:pt idx="83">
                  <c:v>1.5149999999999999</c:v>
                </c:pt>
                <c:pt idx="84">
                  <c:v>1.5529999999999999</c:v>
                </c:pt>
                <c:pt idx="85">
                  <c:v>1.5780000000000001</c:v>
                </c:pt>
                <c:pt idx="86">
                  <c:v>1.607</c:v>
                </c:pt>
                <c:pt idx="87">
                  <c:v>1.665</c:v>
                </c:pt>
                <c:pt idx="88">
                  <c:v>1.645</c:v>
                </c:pt>
                <c:pt idx="89">
                  <c:v>1.6579999999999999</c:v>
                </c:pt>
                <c:pt idx="90">
                  <c:v>1.7110000000000001</c:v>
                </c:pt>
                <c:pt idx="91">
                  <c:v>1.726</c:v>
                </c:pt>
                <c:pt idx="92">
                  <c:v>1.768</c:v>
                </c:pt>
                <c:pt idx="93">
                  <c:v>1.81</c:v>
                </c:pt>
                <c:pt idx="94">
                  <c:v>1.829</c:v>
                </c:pt>
                <c:pt idx="95">
                  <c:v>1.8520000000000001</c:v>
                </c:pt>
                <c:pt idx="96">
                  <c:v>1.899</c:v>
                </c:pt>
                <c:pt idx="97">
                  <c:v>1.9239999999999999</c:v>
                </c:pt>
                <c:pt idx="98">
                  <c:v>1.9770000000000001</c:v>
                </c:pt>
                <c:pt idx="99">
                  <c:v>2.0390000000000001</c:v>
                </c:pt>
                <c:pt idx="100">
                  <c:v>2.0649999999999999</c:v>
                </c:pt>
                <c:pt idx="101">
                  <c:v>2.0950000000000002</c:v>
                </c:pt>
                <c:pt idx="102">
                  <c:v>2.141</c:v>
                </c:pt>
                <c:pt idx="103">
                  <c:v>2.1819999999999999</c:v>
                </c:pt>
                <c:pt idx="104">
                  <c:v>2.222</c:v>
                </c:pt>
                <c:pt idx="105">
                  <c:v>2.2879999999999998</c:v>
                </c:pt>
                <c:pt idx="106">
                  <c:v>2.3639999999999999</c:v>
                </c:pt>
                <c:pt idx="107">
                  <c:v>2.431</c:v>
                </c:pt>
                <c:pt idx="108">
                  <c:v>2.484</c:v>
                </c:pt>
                <c:pt idx="109">
                  <c:v>2.4969999999999999</c:v>
                </c:pt>
                <c:pt idx="110">
                  <c:v>2.5379999999999998</c:v>
                </c:pt>
                <c:pt idx="111">
                  <c:v>2.649</c:v>
                </c:pt>
                <c:pt idx="112">
                  <c:v>2.7450000000000001</c:v>
                </c:pt>
                <c:pt idx="113">
                  <c:v>2.8130000000000002</c:v>
                </c:pt>
                <c:pt idx="114">
                  <c:v>2.8690000000000002</c:v>
                </c:pt>
                <c:pt idx="115">
                  <c:v>2.9420000000000002</c:v>
                </c:pt>
                <c:pt idx="116">
                  <c:v>3.0219999999999998</c:v>
                </c:pt>
                <c:pt idx="117">
                  <c:v>3.1120000000000001</c:v>
                </c:pt>
                <c:pt idx="118">
                  <c:v>3.1949999999999998</c:v>
                </c:pt>
                <c:pt idx="119">
                  <c:v>3.2829999999999999</c:v>
                </c:pt>
                <c:pt idx="120">
                  <c:v>3.39</c:v>
                </c:pt>
                <c:pt idx="121">
                  <c:v>3.4769999999999999</c:v>
                </c:pt>
                <c:pt idx="122">
                  <c:v>3.585</c:v>
                </c:pt>
                <c:pt idx="123">
                  <c:v>3.7429999999999999</c:v>
                </c:pt>
                <c:pt idx="124">
                  <c:v>3.835</c:v>
                </c:pt>
                <c:pt idx="125">
                  <c:v>3.8889999999999998</c:v>
                </c:pt>
                <c:pt idx="126">
                  <c:v>4.0129999999999999</c:v>
                </c:pt>
                <c:pt idx="127">
                  <c:v>4.1779999999999999</c:v>
                </c:pt>
                <c:pt idx="128">
                  <c:v>4.34</c:v>
                </c:pt>
                <c:pt idx="129">
                  <c:v>4.4539999999999997</c:v>
                </c:pt>
                <c:pt idx="130">
                  <c:v>4.6029999999999998</c:v>
                </c:pt>
                <c:pt idx="131">
                  <c:v>4.78</c:v>
                </c:pt>
                <c:pt idx="132">
                  <c:v>4.9210000000000003</c:v>
                </c:pt>
                <c:pt idx="133">
                  <c:v>5.0750000000000002</c:v>
                </c:pt>
                <c:pt idx="134">
                  <c:v>5.2619999999999996</c:v>
                </c:pt>
                <c:pt idx="135">
                  <c:v>5.3959999999999999</c:v>
                </c:pt>
                <c:pt idx="136">
                  <c:v>5.6559999999999997</c:v>
                </c:pt>
                <c:pt idx="137">
                  <c:v>5.9169999999999998</c:v>
                </c:pt>
                <c:pt idx="138">
                  <c:v>6.069</c:v>
                </c:pt>
                <c:pt idx="139">
                  <c:v>6.2549999999999999</c:v>
                </c:pt>
                <c:pt idx="140">
                  <c:v>6.5149999999999997</c:v>
                </c:pt>
                <c:pt idx="141">
                  <c:v>6.742</c:v>
                </c:pt>
                <c:pt idx="142">
                  <c:v>6.9969999999999999</c:v>
                </c:pt>
                <c:pt idx="143">
                  <c:v>7.2880000000000003</c:v>
                </c:pt>
                <c:pt idx="144">
                  <c:v>7.5830000000000002</c:v>
                </c:pt>
                <c:pt idx="145">
                  <c:v>7.91</c:v>
                </c:pt>
                <c:pt idx="146">
                  <c:v>8.2070000000000007</c:v>
                </c:pt>
                <c:pt idx="147">
                  <c:v>8.4480000000000004</c:v>
                </c:pt>
                <c:pt idx="148">
                  <c:v>8.7710000000000008</c:v>
                </c:pt>
                <c:pt idx="149">
                  <c:v>9.1750000000000007</c:v>
                </c:pt>
                <c:pt idx="150">
                  <c:v>9.548</c:v>
                </c:pt>
                <c:pt idx="151">
                  <c:v>9.952</c:v>
                </c:pt>
                <c:pt idx="152">
                  <c:v>10.37</c:v>
                </c:pt>
                <c:pt idx="153">
                  <c:v>10.714</c:v>
                </c:pt>
                <c:pt idx="154">
                  <c:v>11.118</c:v>
                </c:pt>
                <c:pt idx="155">
                  <c:v>11.528</c:v>
                </c:pt>
                <c:pt idx="156">
                  <c:v>12.005000000000001</c:v>
                </c:pt>
                <c:pt idx="157">
                  <c:v>12.532</c:v>
                </c:pt>
                <c:pt idx="158">
                  <c:v>13.007</c:v>
                </c:pt>
                <c:pt idx="159">
                  <c:v>13.404999999999999</c:v>
                </c:pt>
                <c:pt idx="160">
                  <c:v>13.894</c:v>
                </c:pt>
                <c:pt idx="161">
                  <c:v>14.349</c:v>
                </c:pt>
                <c:pt idx="162">
                  <c:v>14.871</c:v>
                </c:pt>
                <c:pt idx="163">
                  <c:v>15.509</c:v>
                </c:pt>
                <c:pt idx="164">
                  <c:v>16.004000000000001</c:v>
                </c:pt>
                <c:pt idx="165">
                  <c:v>16.47</c:v>
                </c:pt>
                <c:pt idx="166">
                  <c:v>16.917000000000002</c:v>
                </c:pt>
                <c:pt idx="167">
                  <c:v>17.407</c:v>
                </c:pt>
                <c:pt idx="168">
                  <c:v>17.992999999999999</c:v>
                </c:pt>
                <c:pt idx="169">
                  <c:v>18.542000000000002</c:v>
                </c:pt>
                <c:pt idx="170">
                  <c:v>18.995000000000001</c:v>
                </c:pt>
                <c:pt idx="171">
                  <c:v>19.405999999999999</c:v>
                </c:pt>
                <c:pt idx="172">
                  <c:v>19.786999999999999</c:v>
                </c:pt>
                <c:pt idx="173">
                  <c:v>20.337</c:v>
                </c:pt>
                <c:pt idx="174">
                  <c:v>21.053000000000001</c:v>
                </c:pt>
                <c:pt idx="175">
                  <c:v>21.757999999999999</c:v>
                </c:pt>
                <c:pt idx="176">
                  <c:v>22.559000000000001</c:v>
                </c:pt>
                <c:pt idx="177">
                  <c:v>23.617000000000001</c:v>
                </c:pt>
                <c:pt idx="178">
                  <c:v>25.209</c:v>
                </c:pt>
                <c:pt idx="179">
                  <c:v>27.302</c:v>
                </c:pt>
                <c:pt idx="180">
                  <c:v>29.79</c:v>
                </c:pt>
                <c:pt idx="181">
                  <c:v>32.552999999999997</c:v>
                </c:pt>
                <c:pt idx="182">
                  <c:v>35.799999999999997</c:v>
                </c:pt>
                <c:pt idx="183">
                  <c:v>39.500999999999998</c:v>
                </c:pt>
                <c:pt idx="184">
                  <c:v>42.868000000000002</c:v>
                </c:pt>
                <c:pt idx="185">
                  <c:v>46.122</c:v>
                </c:pt>
                <c:pt idx="186">
                  <c:v>49.054000000000002</c:v>
                </c:pt>
                <c:pt idx="187">
                  <c:v>51.600999999999999</c:v>
                </c:pt>
                <c:pt idx="188">
                  <c:v>53.427999999999997</c:v>
                </c:pt>
                <c:pt idx="189">
                  <c:v>54.953000000000003</c:v>
                </c:pt>
                <c:pt idx="190">
                  <c:v>55.915999999999997</c:v>
                </c:pt>
                <c:pt idx="191">
                  <c:v>56.502000000000002</c:v>
                </c:pt>
                <c:pt idx="192">
                  <c:v>56.832000000000001</c:v>
                </c:pt>
                <c:pt idx="193">
                  <c:v>56.689</c:v>
                </c:pt>
                <c:pt idx="194">
                  <c:v>56.225999999999999</c:v>
                </c:pt>
                <c:pt idx="195">
                  <c:v>55.670999999999999</c:v>
                </c:pt>
                <c:pt idx="196">
                  <c:v>54.805</c:v>
                </c:pt>
                <c:pt idx="197">
                  <c:v>53.723999999999997</c:v>
                </c:pt>
                <c:pt idx="198">
                  <c:v>52.597999999999999</c:v>
                </c:pt>
                <c:pt idx="199">
                  <c:v>51.395000000000003</c:v>
                </c:pt>
                <c:pt idx="200">
                  <c:v>49.956000000000003</c:v>
                </c:pt>
                <c:pt idx="201">
                  <c:v>48.594999999999999</c:v>
                </c:pt>
                <c:pt idx="202">
                  <c:v>47.191000000000003</c:v>
                </c:pt>
                <c:pt idx="203">
                  <c:v>45.665999999999997</c:v>
                </c:pt>
                <c:pt idx="204">
                  <c:v>44.197000000000003</c:v>
                </c:pt>
                <c:pt idx="205">
                  <c:v>42.8</c:v>
                </c:pt>
                <c:pt idx="206">
                  <c:v>41.341000000000001</c:v>
                </c:pt>
                <c:pt idx="207">
                  <c:v>39.85</c:v>
                </c:pt>
                <c:pt idx="208">
                  <c:v>38.530999999999999</c:v>
                </c:pt>
                <c:pt idx="209">
                  <c:v>37.171999999999997</c:v>
                </c:pt>
                <c:pt idx="210">
                  <c:v>35.756</c:v>
                </c:pt>
                <c:pt idx="211">
                  <c:v>34.457999999999998</c:v>
                </c:pt>
                <c:pt idx="212">
                  <c:v>33.262</c:v>
                </c:pt>
                <c:pt idx="213">
                  <c:v>32.008000000000003</c:v>
                </c:pt>
                <c:pt idx="214">
                  <c:v>30.834</c:v>
                </c:pt>
                <c:pt idx="215">
                  <c:v>29.728999999999999</c:v>
                </c:pt>
                <c:pt idx="216">
                  <c:v>28.638999999999999</c:v>
                </c:pt>
                <c:pt idx="217">
                  <c:v>27.571999999999999</c:v>
                </c:pt>
                <c:pt idx="218">
                  <c:v>26.568000000000001</c:v>
                </c:pt>
                <c:pt idx="219">
                  <c:v>25.645</c:v>
                </c:pt>
                <c:pt idx="220">
                  <c:v>24.747</c:v>
                </c:pt>
                <c:pt idx="221">
                  <c:v>23.84</c:v>
                </c:pt>
                <c:pt idx="222">
                  <c:v>22.992999999999999</c:v>
                </c:pt>
                <c:pt idx="223">
                  <c:v>22.234999999999999</c:v>
                </c:pt>
                <c:pt idx="224">
                  <c:v>21.445</c:v>
                </c:pt>
                <c:pt idx="225">
                  <c:v>20.692</c:v>
                </c:pt>
                <c:pt idx="226">
                  <c:v>20.003</c:v>
                </c:pt>
                <c:pt idx="227">
                  <c:v>19.349</c:v>
                </c:pt>
                <c:pt idx="228">
                  <c:v>18.710999999999999</c:v>
                </c:pt>
                <c:pt idx="229">
                  <c:v>18.068999999999999</c:v>
                </c:pt>
                <c:pt idx="230">
                  <c:v>17.498000000000001</c:v>
                </c:pt>
                <c:pt idx="231">
                  <c:v>16.934000000000001</c:v>
                </c:pt>
                <c:pt idx="232">
                  <c:v>16.387</c:v>
                </c:pt>
                <c:pt idx="233">
                  <c:v>15.862</c:v>
                </c:pt>
                <c:pt idx="234">
                  <c:v>15.372</c:v>
                </c:pt>
                <c:pt idx="235">
                  <c:v>14.91</c:v>
                </c:pt>
                <c:pt idx="236">
                  <c:v>14.44</c:v>
                </c:pt>
                <c:pt idx="237">
                  <c:v>14.003</c:v>
                </c:pt>
                <c:pt idx="238">
                  <c:v>13.593</c:v>
                </c:pt>
                <c:pt idx="239">
                  <c:v>13.218</c:v>
                </c:pt>
                <c:pt idx="240">
                  <c:v>12.827</c:v>
                </c:pt>
                <c:pt idx="241">
                  <c:v>12.468999999999999</c:v>
                </c:pt>
                <c:pt idx="242">
                  <c:v>12.13</c:v>
                </c:pt>
                <c:pt idx="243">
                  <c:v>11.821999999999999</c:v>
                </c:pt>
                <c:pt idx="244">
                  <c:v>11.506</c:v>
                </c:pt>
                <c:pt idx="245">
                  <c:v>11.2</c:v>
                </c:pt>
                <c:pt idx="246">
                  <c:v>10.907</c:v>
                </c:pt>
                <c:pt idx="247">
                  <c:v>10.651</c:v>
                </c:pt>
                <c:pt idx="248">
                  <c:v>10.391</c:v>
                </c:pt>
                <c:pt idx="249">
                  <c:v>10.134</c:v>
                </c:pt>
                <c:pt idx="250">
                  <c:v>9.8840000000000003</c:v>
                </c:pt>
                <c:pt idx="251">
                  <c:v>9.6649999999999991</c:v>
                </c:pt>
                <c:pt idx="252">
                  <c:v>9.452</c:v>
                </c:pt>
                <c:pt idx="253">
                  <c:v>9.2330000000000005</c:v>
                </c:pt>
                <c:pt idx="254">
                  <c:v>9.0169999999999995</c:v>
                </c:pt>
                <c:pt idx="255">
                  <c:v>8.8190000000000008</c:v>
                </c:pt>
                <c:pt idx="256">
                  <c:v>8.6430000000000007</c:v>
                </c:pt>
                <c:pt idx="257">
                  <c:v>8.4559999999999995</c:v>
                </c:pt>
                <c:pt idx="258">
                  <c:v>8.2579999999999991</c:v>
                </c:pt>
                <c:pt idx="259">
                  <c:v>8.0809999999999995</c:v>
                </c:pt>
                <c:pt idx="260">
                  <c:v>7.9139999999999997</c:v>
                </c:pt>
                <c:pt idx="261">
                  <c:v>7.7629999999999999</c:v>
                </c:pt>
                <c:pt idx="262">
                  <c:v>7.6</c:v>
                </c:pt>
                <c:pt idx="263">
                  <c:v>7.4379999999999997</c:v>
                </c:pt>
                <c:pt idx="264">
                  <c:v>7.2839999999999998</c:v>
                </c:pt>
                <c:pt idx="265">
                  <c:v>7.1520000000000001</c:v>
                </c:pt>
                <c:pt idx="266">
                  <c:v>7.016</c:v>
                </c:pt>
                <c:pt idx="267">
                  <c:v>6.8769999999999998</c:v>
                </c:pt>
                <c:pt idx="268">
                  <c:v>6.7320000000000002</c:v>
                </c:pt>
                <c:pt idx="269">
                  <c:v>6.6130000000000004</c:v>
                </c:pt>
                <c:pt idx="270">
                  <c:v>6.4660000000000002</c:v>
                </c:pt>
                <c:pt idx="271">
                  <c:v>6.3550000000000004</c:v>
                </c:pt>
                <c:pt idx="272">
                  <c:v>6.2080000000000002</c:v>
                </c:pt>
                <c:pt idx="273">
                  <c:v>6.056</c:v>
                </c:pt>
                <c:pt idx="274">
                  <c:v>5.9050000000000002</c:v>
                </c:pt>
                <c:pt idx="275">
                  <c:v>5.7930000000000001</c:v>
                </c:pt>
                <c:pt idx="276">
                  <c:v>5.734</c:v>
                </c:pt>
                <c:pt idx="277">
                  <c:v>5.6619999999999999</c:v>
                </c:pt>
                <c:pt idx="278">
                  <c:v>5.5140000000000002</c:v>
                </c:pt>
                <c:pt idx="279">
                  <c:v>5.3280000000000003</c:v>
                </c:pt>
                <c:pt idx="280">
                  <c:v>5.2859999999999996</c:v>
                </c:pt>
                <c:pt idx="281">
                  <c:v>5.282</c:v>
                </c:pt>
                <c:pt idx="282">
                  <c:v>5.15</c:v>
                </c:pt>
                <c:pt idx="283">
                  <c:v>4.9619999999999997</c:v>
                </c:pt>
                <c:pt idx="284">
                  <c:v>4.8979999999999997</c:v>
                </c:pt>
                <c:pt idx="285">
                  <c:v>4.8360000000000003</c:v>
                </c:pt>
                <c:pt idx="286">
                  <c:v>4.7690000000000001</c:v>
                </c:pt>
                <c:pt idx="287">
                  <c:v>4.7149999999999999</c:v>
                </c:pt>
                <c:pt idx="288">
                  <c:v>4.5860000000000003</c:v>
                </c:pt>
                <c:pt idx="289">
                  <c:v>4.4420000000000002</c:v>
                </c:pt>
                <c:pt idx="290">
                  <c:v>4.3659999999999997</c:v>
                </c:pt>
                <c:pt idx="291">
                  <c:v>4.3040000000000003</c:v>
                </c:pt>
                <c:pt idx="292">
                  <c:v>4.2140000000000004</c:v>
                </c:pt>
                <c:pt idx="293">
                  <c:v>4.0629999999999997</c:v>
                </c:pt>
                <c:pt idx="294">
                  <c:v>3.92</c:v>
                </c:pt>
                <c:pt idx="295">
                  <c:v>3.8439999999999999</c:v>
                </c:pt>
                <c:pt idx="296">
                  <c:v>3.7679999999999998</c:v>
                </c:pt>
                <c:pt idx="297">
                  <c:v>3.6259999999999999</c:v>
                </c:pt>
                <c:pt idx="298">
                  <c:v>3.5310000000000001</c:v>
                </c:pt>
                <c:pt idx="299">
                  <c:v>3.4</c:v>
                </c:pt>
                <c:pt idx="300">
                  <c:v>3.2709999999999999</c:v>
                </c:pt>
                <c:pt idx="301">
                  <c:v>3.145</c:v>
                </c:pt>
                <c:pt idx="302">
                  <c:v>3.0649999999999999</c:v>
                </c:pt>
                <c:pt idx="303">
                  <c:v>2.976</c:v>
                </c:pt>
                <c:pt idx="304">
                  <c:v>2.8220000000000001</c:v>
                </c:pt>
                <c:pt idx="305">
                  <c:v>2.6760000000000002</c:v>
                </c:pt>
                <c:pt idx="306">
                  <c:v>2.56</c:v>
                </c:pt>
                <c:pt idx="307">
                  <c:v>2.415</c:v>
                </c:pt>
                <c:pt idx="308">
                  <c:v>2.2719999999999998</c:v>
                </c:pt>
                <c:pt idx="309">
                  <c:v>2.1520000000000001</c:v>
                </c:pt>
                <c:pt idx="310">
                  <c:v>2.0459999999999998</c:v>
                </c:pt>
                <c:pt idx="311">
                  <c:v>1.92</c:v>
                </c:pt>
                <c:pt idx="312">
                  <c:v>1.79</c:v>
                </c:pt>
                <c:pt idx="313">
                  <c:v>1.667</c:v>
                </c:pt>
                <c:pt idx="314">
                  <c:v>1.5680000000000001</c:v>
                </c:pt>
                <c:pt idx="315">
                  <c:v>1.4730000000000001</c:v>
                </c:pt>
                <c:pt idx="316">
                  <c:v>1.4059999999999999</c:v>
                </c:pt>
                <c:pt idx="317">
                  <c:v>1.339</c:v>
                </c:pt>
                <c:pt idx="318">
                  <c:v>1.274</c:v>
                </c:pt>
                <c:pt idx="319">
                  <c:v>1.2170000000000001</c:v>
                </c:pt>
                <c:pt idx="320">
                  <c:v>1.198</c:v>
                </c:pt>
                <c:pt idx="321">
                  <c:v>1.18</c:v>
                </c:pt>
                <c:pt idx="322">
                  <c:v>1.1599999999999999</c:v>
                </c:pt>
                <c:pt idx="323">
                  <c:v>1.1519999999999999</c:v>
                </c:pt>
                <c:pt idx="324">
                  <c:v>1.111</c:v>
                </c:pt>
                <c:pt idx="325">
                  <c:v>1.115</c:v>
                </c:pt>
                <c:pt idx="326">
                  <c:v>1.091</c:v>
                </c:pt>
                <c:pt idx="327">
                  <c:v>1.0900000000000001</c:v>
                </c:pt>
                <c:pt idx="328">
                  <c:v>1.0960000000000001</c:v>
                </c:pt>
                <c:pt idx="329">
                  <c:v>1.1080000000000001</c:v>
                </c:pt>
                <c:pt idx="330">
                  <c:v>1.107</c:v>
                </c:pt>
                <c:pt idx="331">
                  <c:v>1.115</c:v>
                </c:pt>
                <c:pt idx="332">
                  <c:v>1.1240000000000001</c:v>
                </c:pt>
                <c:pt idx="333">
                  <c:v>1.1279999999999999</c:v>
                </c:pt>
                <c:pt idx="334">
                  <c:v>1.1319999999999999</c:v>
                </c:pt>
                <c:pt idx="335">
                  <c:v>1.1519999999999999</c:v>
                </c:pt>
                <c:pt idx="336">
                  <c:v>1.18</c:v>
                </c:pt>
                <c:pt idx="337">
                  <c:v>1.202</c:v>
                </c:pt>
                <c:pt idx="338">
                  <c:v>1.2090000000000001</c:v>
                </c:pt>
                <c:pt idx="339">
                  <c:v>1.21</c:v>
                </c:pt>
                <c:pt idx="340">
                  <c:v>1.224</c:v>
                </c:pt>
                <c:pt idx="341">
                  <c:v>1.2230000000000001</c:v>
                </c:pt>
                <c:pt idx="342">
                  <c:v>1.23</c:v>
                </c:pt>
                <c:pt idx="343">
                  <c:v>1.23</c:v>
                </c:pt>
                <c:pt idx="344">
                  <c:v>1.2290000000000001</c:v>
                </c:pt>
                <c:pt idx="345">
                  <c:v>1.222</c:v>
                </c:pt>
                <c:pt idx="346">
                  <c:v>1.2190000000000001</c:v>
                </c:pt>
                <c:pt idx="347">
                  <c:v>1.224</c:v>
                </c:pt>
                <c:pt idx="348">
                  <c:v>1.216</c:v>
                </c:pt>
                <c:pt idx="349">
                  <c:v>1.212</c:v>
                </c:pt>
                <c:pt idx="350">
                  <c:v>1.2030000000000001</c:v>
                </c:pt>
                <c:pt idx="351">
                  <c:v>1.1910000000000001</c:v>
                </c:pt>
                <c:pt idx="352">
                  <c:v>1.1739999999999999</c:v>
                </c:pt>
                <c:pt idx="353">
                  <c:v>1.1579999999999999</c:v>
                </c:pt>
                <c:pt idx="354">
                  <c:v>1.149</c:v>
                </c:pt>
                <c:pt idx="355">
                  <c:v>1.1479999999999999</c:v>
                </c:pt>
                <c:pt idx="356">
                  <c:v>1.1419999999999999</c:v>
                </c:pt>
                <c:pt idx="357">
                  <c:v>1.143</c:v>
                </c:pt>
                <c:pt idx="358">
                  <c:v>1.1479999999999999</c:v>
                </c:pt>
                <c:pt idx="359">
                  <c:v>1.1599999999999999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5070-4A49-9C3C-B9E037D2A73B}"/>
            </c:ext>
          </c:extLst>
        </c:ser>
        <c:ser>
          <c:idx val="3"/>
          <c:order val="4"/>
          <c:tx>
            <c:v>6500 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pressure'!$F$3:$F$362</c:f>
              <c:numCache>
                <c:formatCode>General</c:formatCode>
                <c:ptCount val="360"/>
                <c:pt idx="0">
                  <c:v>272.35157009340986</c:v>
                </c:pt>
                <c:pt idx="1">
                  <c:v>272.33807582658761</c:v>
                </c:pt>
                <c:pt idx="2">
                  <c:v>272.29759256298007</c:v>
                </c:pt>
                <c:pt idx="3">
                  <c:v>272.23011891714555</c:v>
                </c:pt>
                <c:pt idx="4">
                  <c:v>272.135652593288</c:v>
                </c:pt>
                <c:pt idx="5">
                  <c:v>272.01419040517004</c:v>
                </c:pt>
                <c:pt idx="6">
                  <c:v>271.86572830399814</c:v>
                </c:pt>
                <c:pt idx="7">
                  <c:v>271.6902614142877</c:v>
                </c:pt>
                <c:pt idx="8">
                  <c:v>271.48778407771476</c:v>
                </c:pt>
                <c:pt idx="9">
                  <c:v>271.25828990496564</c:v>
                </c:pt>
                <c:pt idx="10">
                  <c:v>271.00177183559555</c:v>
                </c:pt>
                <c:pt idx="11">
                  <c:v>270.71822220590752</c:v>
                </c:pt>
                <c:pt idx="12">
                  <c:v>270.40763282486546</c:v>
                </c:pt>
                <c:pt idx="13">
                  <c:v>270.06999505805322</c:v>
                </c:pt>
                <c:pt idx="14">
                  <c:v>269.70529991969352</c:v>
                </c:pt>
                <c:pt idx="15">
                  <c:v>269.31353817273805</c:v>
                </c:pt>
                <c:pt idx="16">
                  <c:v>268.89470043703966</c:v>
                </c:pt>
                <c:pt idx="17">
                  <c:v>268.44877730561723</c:v>
                </c:pt>
                <c:pt idx="18">
                  <c:v>267.97575946901793</c:v>
                </c:pt>
                <c:pt idx="19">
                  <c:v>267.47563784778322</c:v>
                </c:pt>
                <c:pt idx="20">
                  <c:v>266.94840373301713</c:v>
                </c:pt>
                <c:pt idx="21">
                  <c:v>266.39404893505451</c:v>
                </c:pt>
                <c:pt idx="22">
                  <c:v>265.81256594021892</c:v>
                </c:pt>
                <c:pt idx="23">
                  <c:v>265.20394807565651</c:v>
                </c:pt>
                <c:pt idx="24">
                  <c:v>264.56818968222439</c:v>
                </c:pt>
                <c:pt idx="25">
                  <c:v>263.90528629540398</c:v>
                </c:pt>
                <c:pt idx="26">
                  <c:v>263.21523483420265</c:v>
                </c:pt>
                <c:pt idx="27">
                  <c:v>262.49803379799778</c:v>
                </c:pt>
                <c:pt idx="28">
                  <c:v>261.7536834712655</c:v>
                </c:pt>
                <c:pt idx="29">
                  <c:v>260.9821861361275</c:v>
                </c:pt>
                <c:pt idx="30">
                  <c:v>260.18354629263592</c:v>
                </c:pt>
                <c:pt idx="31">
                  <c:v>259.35777088670295</c:v>
                </c:pt>
                <c:pt idx="32">
                  <c:v>258.50486954556948</c:v>
                </c:pt>
                <c:pt idx="33">
                  <c:v>257.62485482069133</c:v>
                </c:pt>
                <c:pt idx="34">
                  <c:v>256.7177424379027</c:v>
                </c:pt>
                <c:pt idx="35">
                  <c:v>255.78355155470737</c:v>
                </c:pt>
                <c:pt idx="36">
                  <c:v>254.82230502452001</c:v>
                </c:pt>
                <c:pt idx="37">
                  <c:v>253.83402966766923</c:v>
                </c:pt>
                <c:pt idx="38">
                  <c:v>252.81875654895217</c:v>
                </c:pt>
                <c:pt idx="39">
                  <c:v>251.77652126150596</c:v>
                </c:pt>
                <c:pt idx="40">
                  <c:v>250.70736421674653</c:v>
                </c:pt>
                <c:pt idx="41">
                  <c:v>249.61133094009699</c:v>
                </c:pt>
                <c:pt idx="42">
                  <c:v>248.48847237220841</c:v>
                </c:pt>
                <c:pt idx="43">
                  <c:v>247.33884517535142</c:v>
                </c:pt>
                <c:pt idx="44">
                  <c:v>246.16251204463066</c:v>
                </c:pt>
                <c:pt idx="45">
                  <c:v>244.95954202365354</c:v>
                </c:pt>
                <c:pt idx="46">
                  <c:v>243.73001082425446</c:v>
                </c:pt>
                <c:pt idx="47">
                  <c:v>242.47400114985314</c:v>
                </c:pt>
                <c:pt idx="48">
                  <c:v>241.19160302200009</c:v>
                </c:pt>
                <c:pt idx="49">
                  <c:v>239.88291410963322</c:v>
                </c:pt>
                <c:pt idx="50">
                  <c:v>238.54804006054678</c:v>
                </c:pt>
                <c:pt idx="51">
                  <c:v>237.18709483454481</c:v>
                </c:pt>
                <c:pt idx="52">
                  <c:v>235.80020103772867</c:v>
                </c:pt>
                <c:pt idx="53">
                  <c:v>234.38749025733867</c:v>
                </c:pt>
                <c:pt idx="54">
                  <c:v>232.94910339654891</c:v>
                </c:pt>
                <c:pt idx="55">
                  <c:v>231.48519100858732</c:v>
                </c:pt>
                <c:pt idx="56">
                  <c:v>229.99591362952958</c:v>
                </c:pt>
                <c:pt idx="57">
                  <c:v>228.48144210909501</c:v>
                </c:pt>
                <c:pt idx="58">
                  <c:v>226.94195793874783</c:v>
                </c:pt>
                <c:pt idx="59">
                  <c:v>225.37765357638983</c:v>
                </c:pt>
                <c:pt idx="60">
                  <c:v>223.78873276690908</c:v>
                </c:pt>
                <c:pt idx="61">
                  <c:v>222.17541085783554</c:v>
                </c:pt>
                <c:pt idx="62">
                  <c:v>220.53791510933374</c:v>
                </c:pt>
                <c:pt idx="63">
                  <c:v>218.87648499775491</c:v>
                </c:pt>
                <c:pt idx="64">
                  <c:v>217.19137251195497</c:v>
                </c:pt>
                <c:pt idx="65">
                  <c:v>215.4828424415779</c:v>
                </c:pt>
                <c:pt idx="66">
                  <c:v>213.75117265649581</c:v>
                </c:pt>
                <c:pt idx="67">
                  <c:v>211.99665437659385</c:v>
                </c:pt>
                <c:pt idx="68">
                  <c:v>210.21959243108449</c:v>
                </c:pt>
                <c:pt idx="69">
                  <c:v>208.42030550653843</c:v>
                </c:pt>
                <c:pt idx="70">
                  <c:v>206.59912638282179</c:v>
                </c:pt>
                <c:pt idx="71">
                  <c:v>204.75640215613649</c:v>
                </c:pt>
                <c:pt idx="72">
                  <c:v>202.8924944483698</c:v>
                </c:pt>
                <c:pt idx="73">
                  <c:v>201.00777960197283</c:v>
                </c:pt>
                <c:pt idx="74">
                  <c:v>199.10264885960137</c:v>
                </c:pt>
                <c:pt idx="75">
                  <c:v>197.17750852777434</c:v>
                </c:pt>
                <c:pt idx="76">
                  <c:v>195.23278012382366</c:v>
                </c:pt>
                <c:pt idx="77">
                  <c:v>193.26890050543679</c:v>
                </c:pt>
                <c:pt idx="78">
                  <c:v>191.28632198212117</c:v>
                </c:pt>
                <c:pt idx="79">
                  <c:v>189.28551240794903</c:v>
                </c:pt>
                <c:pt idx="80">
                  <c:v>187.26695525497664</c:v>
                </c:pt>
                <c:pt idx="81">
                  <c:v>185.23114966676928</c:v>
                </c:pt>
                <c:pt idx="82">
                  <c:v>183.17861049150133</c:v>
                </c:pt>
                <c:pt idx="83">
                  <c:v>181.10986829414284</c:v>
                </c:pt>
                <c:pt idx="84">
                  <c:v>179.02546934729133</c:v>
                </c:pt>
                <c:pt idx="85">
                  <c:v>176.92597560025024</c:v>
                </c:pt>
                <c:pt idx="86">
                  <c:v>174.81196462600789</c:v>
                </c:pt>
                <c:pt idx="87">
                  <c:v>172.68402954581819</c:v>
                </c:pt>
                <c:pt idx="88">
                  <c:v>170.54277893114082</c:v>
                </c:pt>
                <c:pt idx="89">
                  <c:v>168.38883668274715</c:v>
                </c:pt>
                <c:pt idx="90">
                  <c:v>166.22284188685833</c:v>
                </c:pt>
                <c:pt idx="91">
                  <c:v>164.0454486482333</c:v>
                </c:pt>
                <c:pt idx="92">
                  <c:v>161.85732590018381</c:v>
                </c:pt>
                <c:pt idx="93">
                  <c:v>159.65915719154913</c:v>
                </c:pt>
                <c:pt idx="94">
                  <c:v>157.45164045072065</c:v>
                </c:pt>
                <c:pt idx="95">
                  <c:v>155.23548772686183</c:v>
                </c:pt>
                <c:pt idx="96">
                  <c:v>153.01142490852845</c:v>
                </c:pt>
                <c:pt idx="97">
                  <c:v>150.78019141994528</c:v>
                </c:pt>
                <c:pt idx="98">
                  <c:v>148.54253989525512</c:v>
                </c:pt>
                <c:pt idx="99">
                  <c:v>146.29923583110519</c:v>
                </c:pt>
                <c:pt idx="100">
                  <c:v>144.05105721799092</c:v>
                </c:pt>
                <c:pt idx="101">
                  <c:v>141.79879415082556</c:v>
                </c:pt>
                <c:pt idx="102">
                  <c:v>139.54324841925526</c:v>
                </c:pt>
                <c:pt idx="103">
                  <c:v>137.28523307828212</c:v>
                </c:pt>
                <c:pt idx="104">
                  <c:v>135.02557199980441</c:v>
                </c:pt>
                <c:pt idx="105">
                  <c:v>132.76509940572552</c:v>
                </c:pt>
                <c:pt idx="106">
                  <c:v>130.50465938331854</c:v>
                </c:pt>
                <c:pt idx="107">
                  <c:v>128.24510538357407</c:v>
                </c:pt>
                <c:pt idx="108">
                  <c:v>125.98729970328992</c:v>
                </c:pt>
                <c:pt idx="109">
                  <c:v>123.73211295169217</c:v>
                </c:pt>
                <c:pt idx="110">
                  <c:v>121.48042350240462</c:v>
                </c:pt>
                <c:pt idx="111">
                  <c:v>119.23311693160917</c:v>
                </c:pt>
                <c:pt idx="112">
                  <c:v>116.9910854432588</c:v>
                </c:pt>
                <c:pt idx="113">
                  <c:v>114.75522728222499</c:v>
                </c:pt>
                <c:pt idx="114">
                  <c:v>112.52644613627565</c:v>
                </c:pt>
                <c:pt idx="115">
                  <c:v>110.30565052779041</c:v>
                </c:pt>
                <c:pt idx="116">
                  <c:v>108.09375319613142</c:v>
                </c:pt>
                <c:pt idx="117">
                  <c:v>105.89167047159124</c:v>
                </c:pt>
                <c:pt idx="118">
                  <c:v>103.70032164184312</c:v>
                </c:pt>
                <c:pt idx="119">
                  <c:v>101.52062831181939</c:v>
                </c:pt>
                <c:pt idx="120">
                  <c:v>99.353513757940021</c:v>
                </c:pt>
                <c:pt idx="121">
                  <c:v>97.199902277608984</c:v>
                </c:pt>
                <c:pt idx="122">
                  <c:v>95.060718534886647</c:v>
                </c:pt>
                <c:pt idx="123">
                  <c:v>92.93688690323809</c:v>
                </c:pt>
                <c:pt idx="124">
                  <c:v>90.82933080624224</c:v>
                </c:pt>
                <c:pt idx="125">
                  <c:v>88.738972057134433</c:v>
                </c:pt>
                <c:pt idx="126">
                  <c:v>86.666730198036888</c:v>
                </c:pt>
                <c:pt idx="127">
                  <c:v>84.613521839712789</c:v>
                </c:pt>
                <c:pt idx="128">
                  <c:v>82.580260002662072</c:v>
                </c:pt>
                <c:pt idx="129">
                  <c:v>80.567853460351685</c:v>
                </c:pt>
                <c:pt idx="130">
                  <c:v>78.577206085354277</c:v>
                </c:pt>
                <c:pt idx="131">
                  <c:v>76.609216199142523</c:v>
                </c:pt>
                <c:pt idx="132">
                  <c:v>74.664775926262507</c:v>
                </c:pt>
                <c:pt idx="133">
                  <c:v>72.744770553583692</c:v>
                </c:pt>
                <c:pt idx="134">
                  <c:v>70.850077895296707</c:v>
                </c:pt>
                <c:pt idx="135">
                  <c:v>68.981567664303171</c:v>
                </c:pt>
                <c:pt idx="136">
                  <c:v>67.140100850614402</c:v>
                </c:pt>
                <c:pt idx="137">
                  <c:v>65.326529107347994</c:v>
                </c:pt>
                <c:pt idx="138">
                  <c:v>63.541694144885177</c:v>
                </c:pt>
                <c:pt idx="139">
                  <c:v>61.786427133721496</c:v>
                </c:pt>
                <c:pt idx="140">
                  <c:v>60.061548116518992</c:v>
                </c:pt>
                <c:pt idx="141">
                  <c:v>58.367865429837963</c:v>
                </c:pt>
                <c:pt idx="142">
                  <c:v>56.706175136001733</c:v>
                </c:pt>
                <c:pt idx="143">
                  <c:v>55.077260465520027</c:v>
                </c:pt>
                <c:pt idx="144">
                  <c:v>53.48189127047101</c:v>
                </c:pt>
                <c:pt idx="145">
                  <c:v>51.920823489216559</c:v>
                </c:pt>
                <c:pt idx="146">
                  <c:v>50.39479862280136</c:v>
                </c:pt>
                <c:pt idx="147">
                  <c:v>48.904543223360669</c:v>
                </c:pt>
                <c:pt idx="148">
                  <c:v>47.450768394841305</c:v>
                </c:pt>
                <c:pt idx="149">
                  <c:v>46.034169306314574</c:v>
                </c:pt>
                <c:pt idx="150">
                  <c:v>44.655424718140928</c:v>
                </c:pt>
                <c:pt idx="151">
                  <c:v>43.315196521225353</c:v>
                </c:pt>
                <c:pt idx="152">
                  <c:v>42.014129289580239</c:v>
                </c:pt>
                <c:pt idx="153">
                  <c:v>40.752849846398064</c:v>
                </c:pt>
                <c:pt idx="154">
                  <c:v>39.531966843813976</c:v>
                </c:pt>
                <c:pt idx="155">
                  <c:v>38.352070356524706</c:v>
                </c:pt>
                <c:pt idx="156">
                  <c:v>37.213731489412602</c:v>
                </c:pt>
                <c:pt idx="157">
                  <c:v>36.11750199930971</c:v>
                </c:pt>
                <c:pt idx="158">
                  <c:v>35.063913931022263</c:v>
                </c:pt>
                <c:pt idx="159">
                  <c:v>34.053479267722423</c:v>
                </c:pt>
                <c:pt idx="160">
                  <c:v>33.08668959580389</c:v>
                </c:pt>
                <c:pt idx="161">
                  <c:v>32.16401578428426</c:v>
                </c:pt>
                <c:pt idx="162">
                  <c:v>31.285907678828721</c:v>
                </c:pt>
                <c:pt idx="163">
                  <c:v>30.452793810459141</c:v>
                </c:pt>
                <c:pt idx="164">
                  <c:v>29.665081119004167</c:v>
                </c:pt>
                <c:pt idx="165">
                  <c:v>28.923154691338773</c:v>
                </c:pt>
                <c:pt idx="166">
                  <c:v>28.227377514452904</c:v>
                </c:pt>
                <c:pt idx="167">
                  <c:v>27.57809024338497</c:v>
                </c:pt>
                <c:pt idx="168">
                  <c:v>26.975610984047954</c:v>
                </c:pt>
                <c:pt idx="169">
                  <c:v>26.420235090972465</c:v>
                </c:pt>
                <c:pt idx="170">
                  <c:v>25.912234979985907</c:v>
                </c:pt>
                <c:pt idx="171">
                  <c:v>25.451859955843233</c:v>
                </c:pt>
                <c:pt idx="172">
                  <c:v>25.03933605482246</c:v>
                </c:pt>
                <c:pt idx="173">
                  <c:v>24.674865902293078</c:v>
                </c:pt>
                <c:pt idx="174">
                  <c:v>24.358628585265922</c:v>
                </c:pt>
                <c:pt idx="175">
                  <c:v>24.090779539929652</c:v>
                </c:pt>
                <c:pt idx="176">
                  <c:v>23.871450454177122</c:v>
                </c:pt>
                <c:pt idx="177">
                  <c:v>23.700749185124984</c:v>
                </c:pt>
                <c:pt idx="178">
                  <c:v>23.578759691628232</c:v>
                </c:pt>
                <c:pt idx="179">
                  <c:v>23.50554198179066</c:v>
                </c:pt>
                <c:pt idx="180">
                  <c:v>23.481132075471702</c:v>
                </c:pt>
                <c:pt idx="181">
                  <c:v>23.50554198179066</c:v>
                </c:pt>
                <c:pt idx="182">
                  <c:v>23.578759691628232</c:v>
                </c:pt>
                <c:pt idx="183">
                  <c:v>23.700749185124984</c:v>
                </c:pt>
                <c:pt idx="184">
                  <c:v>23.871450454177122</c:v>
                </c:pt>
                <c:pt idx="185">
                  <c:v>24.090779539929652</c:v>
                </c:pt>
                <c:pt idx="186">
                  <c:v>24.358628585265922</c:v>
                </c:pt>
                <c:pt idx="187">
                  <c:v>24.674865902293078</c:v>
                </c:pt>
                <c:pt idx="188">
                  <c:v>25.03933605482246</c:v>
                </c:pt>
                <c:pt idx="189">
                  <c:v>25.451859955843233</c:v>
                </c:pt>
                <c:pt idx="190">
                  <c:v>25.912234979985907</c:v>
                </c:pt>
                <c:pt idx="191">
                  <c:v>26.420235090972465</c:v>
                </c:pt>
                <c:pt idx="192">
                  <c:v>26.975610984047954</c:v>
                </c:pt>
                <c:pt idx="193">
                  <c:v>27.57809024338497</c:v>
                </c:pt>
                <c:pt idx="194">
                  <c:v>28.227377514452904</c:v>
                </c:pt>
                <c:pt idx="195">
                  <c:v>28.923154691338773</c:v>
                </c:pt>
                <c:pt idx="196">
                  <c:v>29.665081119004167</c:v>
                </c:pt>
                <c:pt idx="197">
                  <c:v>30.452793810459141</c:v>
                </c:pt>
                <c:pt idx="198">
                  <c:v>31.285907678828721</c:v>
                </c:pt>
                <c:pt idx="199">
                  <c:v>32.16401578428426</c:v>
                </c:pt>
                <c:pt idx="200">
                  <c:v>33.08668959580389</c:v>
                </c:pt>
                <c:pt idx="201">
                  <c:v>34.053479267722423</c:v>
                </c:pt>
                <c:pt idx="202">
                  <c:v>35.063913931022263</c:v>
                </c:pt>
                <c:pt idx="203">
                  <c:v>36.11750199930971</c:v>
                </c:pt>
                <c:pt idx="204">
                  <c:v>37.213731489412602</c:v>
                </c:pt>
                <c:pt idx="205">
                  <c:v>38.352070356524706</c:v>
                </c:pt>
                <c:pt idx="206">
                  <c:v>39.531966843813976</c:v>
                </c:pt>
                <c:pt idx="207">
                  <c:v>40.752849846398064</c:v>
                </c:pt>
                <c:pt idx="208">
                  <c:v>42.014129289580239</c:v>
                </c:pt>
                <c:pt idx="209">
                  <c:v>43.315196521225353</c:v>
                </c:pt>
                <c:pt idx="210">
                  <c:v>44.655424718140928</c:v>
                </c:pt>
                <c:pt idx="211">
                  <c:v>46.034169306314574</c:v>
                </c:pt>
                <c:pt idx="212">
                  <c:v>47.450768394841305</c:v>
                </c:pt>
                <c:pt idx="213">
                  <c:v>48.904543223360669</c:v>
                </c:pt>
                <c:pt idx="214">
                  <c:v>50.39479862280136</c:v>
                </c:pt>
                <c:pt idx="215">
                  <c:v>51.920823489216559</c:v>
                </c:pt>
                <c:pt idx="216">
                  <c:v>53.48189127047101</c:v>
                </c:pt>
                <c:pt idx="217">
                  <c:v>55.077260465520027</c:v>
                </c:pt>
                <c:pt idx="218">
                  <c:v>56.706175136001733</c:v>
                </c:pt>
                <c:pt idx="219">
                  <c:v>58.367865429837963</c:v>
                </c:pt>
                <c:pt idx="220">
                  <c:v>60.061548116518992</c:v>
                </c:pt>
                <c:pt idx="221">
                  <c:v>61.786427133721496</c:v>
                </c:pt>
                <c:pt idx="222">
                  <c:v>63.541694144885177</c:v>
                </c:pt>
                <c:pt idx="223">
                  <c:v>65.326529107347994</c:v>
                </c:pt>
                <c:pt idx="224">
                  <c:v>67.140100850614402</c:v>
                </c:pt>
                <c:pt idx="225">
                  <c:v>68.981567664303171</c:v>
                </c:pt>
                <c:pt idx="226">
                  <c:v>70.850077895296707</c:v>
                </c:pt>
                <c:pt idx="227">
                  <c:v>72.744770553583692</c:v>
                </c:pt>
                <c:pt idx="228">
                  <c:v>74.664775926262507</c:v>
                </c:pt>
                <c:pt idx="229">
                  <c:v>76.609216199142523</c:v>
                </c:pt>
                <c:pt idx="230">
                  <c:v>78.577206085354277</c:v>
                </c:pt>
                <c:pt idx="231">
                  <c:v>80.567853460351685</c:v>
                </c:pt>
                <c:pt idx="232">
                  <c:v>82.580260002662072</c:v>
                </c:pt>
                <c:pt idx="233">
                  <c:v>84.613521839712789</c:v>
                </c:pt>
                <c:pt idx="234">
                  <c:v>86.666730198036888</c:v>
                </c:pt>
                <c:pt idx="235">
                  <c:v>88.738972057134433</c:v>
                </c:pt>
                <c:pt idx="236">
                  <c:v>90.82933080624224</c:v>
                </c:pt>
                <c:pt idx="237">
                  <c:v>92.93688690323809</c:v>
                </c:pt>
                <c:pt idx="238">
                  <c:v>95.060718534886647</c:v>
                </c:pt>
                <c:pt idx="239">
                  <c:v>97.199902277608984</c:v>
                </c:pt>
                <c:pt idx="240">
                  <c:v>99.353513757940021</c:v>
                </c:pt>
                <c:pt idx="241">
                  <c:v>101.52062831181939</c:v>
                </c:pt>
                <c:pt idx="242">
                  <c:v>103.70032164184312</c:v>
                </c:pt>
                <c:pt idx="243">
                  <c:v>105.89167047159124</c:v>
                </c:pt>
                <c:pt idx="244">
                  <c:v>108.09375319613142</c:v>
                </c:pt>
                <c:pt idx="245">
                  <c:v>110.30565052779041</c:v>
                </c:pt>
                <c:pt idx="246">
                  <c:v>112.52644613627565</c:v>
                </c:pt>
                <c:pt idx="247">
                  <c:v>114.75522728222499</c:v>
                </c:pt>
                <c:pt idx="248">
                  <c:v>116.9910854432588</c:v>
                </c:pt>
                <c:pt idx="249">
                  <c:v>119.23311693160917</c:v>
                </c:pt>
                <c:pt idx="250">
                  <c:v>121.48042350240462</c:v>
                </c:pt>
                <c:pt idx="251">
                  <c:v>123.73211295169217</c:v>
                </c:pt>
                <c:pt idx="252">
                  <c:v>125.98729970328992</c:v>
                </c:pt>
                <c:pt idx="253">
                  <c:v>128.24510538357407</c:v>
                </c:pt>
                <c:pt idx="254">
                  <c:v>130.50465938331854</c:v>
                </c:pt>
                <c:pt idx="255">
                  <c:v>132.76509940572552</c:v>
                </c:pt>
                <c:pt idx="256">
                  <c:v>135.02557199980441</c:v>
                </c:pt>
                <c:pt idx="257">
                  <c:v>137.28523307828212</c:v>
                </c:pt>
                <c:pt idx="258">
                  <c:v>139.54324841925526</c:v>
                </c:pt>
                <c:pt idx="259">
                  <c:v>141.79879415082556</c:v>
                </c:pt>
                <c:pt idx="260">
                  <c:v>144.05105721799092</c:v>
                </c:pt>
                <c:pt idx="261">
                  <c:v>146.29923583110519</c:v>
                </c:pt>
                <c:pt idx="262">
                  <c:v>148.54253989525512</c:v>
                </c:pt>
                <c:pt idx="263">
                  <c:v>150.78019141994528</c:v>
                </c:pt>
                <c:pt idx="264">
                  <c:v>153.01142490852845</c:v>
                </c:pt>
                <c:pt idx="265">
                  <c:v>155.23548772686183</c:v>
                </c:pt>
                <c:pt idx="266">
                  <c:v>157.45164045072065</c:v>
                </c:pt>
                <c:pt idx="267">
                  <c:v>159.65915719154913</c:v>
                </c:pt>
                <c:pt idx="268">
                  <c:v>161.85732590018381</c:v>
                </c:pt>
                <c:pt idx="269">
                  <c:v>164.0454486482333</c:v>
                </c:pt>
                <c:pt idx="270">
                  <c:v>166.22284188685833</c:v>
                </c:pt>
                <c:pt idx="271">
                  <c:v>168.38883668274715</c:v>
                </c:pt>
                <c:pt idx="272">
                  <c:v>170.54277893114082</c:v>
                </c:pt>
                <c:pt idx="273">
                  <c:v>172.68402954581819</c:v>
                </c:pt>
                <c:pt idx="274">
                  <c:v>174.81196462600789</c:v>
                </c:pt>
                <c:pt idx="275">
                  <c:v>176.92597560025024</c:v>
                </c:pt>
                <c:pt idx="276">
                  <c:v>179.02546934729133</c:v>
                </c:pt>
                <c:pt idx="277">
                  <c:v>181.10986829414284</c:v>
                </c:pt>
                <c:pt idx="278">
                  <c:v>183.17861049150133</c:v>
                </c:pt>
                <c:pt idx="279">
                  <c:v>185.23114966676928</c:v>
                </c:pt>
                <c:pt idx="280">
                  <c:v>187.26695525497664</c:v>
                </c:pt>
                <c:pt idx="281">
                  <c:v>189.28551240794903</c:v>
                </c:pt>
                <c:pt idx="282">
                  <c:v>191.28632198212117</c:v>
                </c:pt>
                <c:pt idx="283">
                  <c:v>193.26890050543679</c:v>
                </c:pt>
                <c:pt idx="284">
                  <c:v>195.23278012382366</c:v>
                </c:pt>
                <c:pt idx="285">
                  <c:v>197.17750852777434</c:v>
                </c:pt>
                <c:pt idx="286">
                  <c:v>199.10264885960137</c:v>
                </c:pt>
                <c:pt idx="287">
                  <c:v>201.00777960197283</c:v>
                </c:pt>
                <c:pt idx="288">
                  <c:v>202.8924944483698</c:v>
                </c:pt>
                <c:pt idx="289">
                  <c:v>204.75640215613649</c:v>
                </c:pt>
                <c:pt idx="290">
                  <c:v>206.59912638282179</c:v>
                </c:pt>
                <c:pt idx="291">
                  <c:v>208.42030550653843</c:v>
                </c:pt>
                <c:pt idx="292">
                  <c:v>210.21959243108449</c:v>
                </c:pt>
                <c:pt idx="293">
                  <c:v>211.99665437659385</c:v>
                </c:pt>
                <c:pt idx="294">
                  <c:v>213.75117265649581</c:v>
                </c:pt>
                <c:pt idx="295">
                  <c:v>215.4828424415779</c:v>
                </c:pt>
                <c:pt idx="296">
                  <c:v>217.19137251195497</c:v>
                </c:pt>
                <c:pt idx="297">
                  <c:v>218.87648499775491</c:v>
                </c:pt>
                <c:pt idx="298">
                  <c:v>220.53791510933374</c:v>
                </c:pt>
                <c:pt idx="299">
                  <c:v>222.17541085783554</c:v>
                </c:pt>
                <c:pt idx="300">
                  <c:v>223.78873276690908</c:v>
                </c:pt>
                <c:pt idx="301">
                  <c:v>225.37765357638983</c:v>
                </c:pt>
                <c:pt idx="302">
                  <c:v>226.94195793874783</c:v>
                </c:pt>
                <c:pt idx="303">
                  <c:v>228.48144210909501</c:v>
                </c:pt>
                <c:pt idx="304">
                  <c:v>229.99591362952958</c:v>
                </c:pt>
                <c:pt idx="305">
                  <c:v>231.48519100858732</c:v>
                </c:pt>
                <c:pt idx="306">
                  <c:v>232.94910339654891</c:v>
                </c:pt>
                <c:pt idx="307">
                  <c:v>234.38749025733867</c:v>
                </c:pt>
                <c:pt idx="308">
                  <c:v>235.80020103772867</c:v>
                </c:pt>
                <c:pt idx="309">
                  <c:v>237.18709483454481</c:v>
                </c:pt>
                <c:pt idx="310">
                  <c:v>238.54804006054678</c:v>
                </c:pt>
                <c:pt idx="311">
                  <c:v>239.88291410963322</c:v>
                </c:pt>
                <c:pt idx="312">
                  <c:v>241.19160302200009</c:v>
                </c:pt>
                <c:pt idx="313">
                  <c:v>242.47400114985314</c:v>
                </c:pt>
                <c:pt idx="314">
                  <c:v>243.73001082425446</c:v>
                </c:pt>
                <c:pt idx="315">
                  <c:v>244.95954202365354</c:v>
                </c:pt>
                <c:pt idx="316">
                  <c:v>246.16251204463066</c:v>
                </c:pt>
                <c:pt idx="317">
                  <c:v>247.33884517535142</c:v>
                </c:pt>
                <c:pt idx="318">
                  <c:v>248.48847237220841</c:v>
                </c:pt>
                <c:pt idx="319">
                  <c:v>249.61133094009699</c:v>
                </c:pt>
                <c:pt idx="320">
                  <c:v>250.70736421674653</c:v>
                </c:pt>
                <c:pt idx="321">
                  <c:v>251.77652126150596</c:v>
                </c:pt>
                <c:pt idx="322">
                  <c:v>252.81875654895217</c:v>
                </c:pt>
                <c:pt idx="323">
                  <c:v>253.83402966766923</c:v>
                </c:pt>
                <c:pt idx="324">
                  <c:v>254.82230502452001</c:v>
                </c:pt>
                <c:pt idx="325">
                  <c:v>255.78355155470737</c:v>
                </c:pt>
                <c:pt idx="326">
                  <c:v>256.7177424379027</c:v>
                </c:pt>
                <c:pt idx="327">
                  <c:v>257.62485482069133</c:v>
                </c:pt>
                <c:pt idx="328">
                  <c:v>258.50486954556948</c:v>
                </c:pt>
                <c:pt idx="329">
                  <c:v>259.35777088670295</c:v>
                </c:pt>
                <c:pt idx="330">
                  <c:v>260.18354629263592</c:v>
                </c:pt>
                <c:pt idx="331">
                  <c:v>260.9821861361275</c:v>
                </c:pt>
                <c:pt idx="332">
                  <c:v>261.7536834712655</c:v>
                </c:pt>
                <c:pt idx="333">
                  <c:v>262.49803379799778</c:v>
                </c:pt>
                <c:pt idx="334">
                  <c:v>263.21523483420265</c:v>
                </c:pt>
                <c:pt idx="335">
                  <c:v>263.90528629540398</c:v>
                </c:pt>
                <c:pt idx="336">
                  <c:v>264.56818968222439</c:v>
                </c:pt>
                <c:pt idx="337">
                  <c:v>265.20394807565651</c:v>
                </c:pt>
                <c:pt idx="338">
                  <c:v>265.81256594021892</c:v>
                </c:pt>
                <c:pt idx="339">
                  <c:v>266.39404893505451</c:v>
                </c:pt>
                <c:pt idx="340">
                  <c:v>266.94840373301713</c:v>
                </c:pt>
                <c:pt idx="341">
                  <c:v>267.47563784778322</c:v>
                </c:pt>
                <c:pt idx="342">
                  <c:v>267.97575946901793</c:v>
                </c:pt>
                <c:pt idx="343">
                  <c:v>268.44877730561723</c:v>
                </c:pt>
                <c:pt idx="344">
                  <c:v>268.89470043703966</c:v>
                </c:pt>
                <c:pt idx="345">
                  <c:v>269.31353817273805</c:v>
                </c:pt>
                <c:pt idx="346">
                  <c:v>269.70529991969352</c:v>
                </c:pt>
                <c:pt idx="347">
                  <c:v>270.06999505805322</c:v>
                </c:pt>
                <c:pt idx="348">
                  <c:v>270.40763282486546</c:v>
                </c:pt>
                <c:pt idx="349">
                  <c:v>270.71822220590752</c:v>
                </c:pt>
                <c:pt idx="350">
                  <c:v>271.00177183559555</c:v>
                </c:pt>
                <c:pt idx="351">
                  <c:v>271.25828990496564</c:v>
                </c:pt>
                <c:pt idx="352">
                  <c:v>271.48778407771476</c:v>
                </c:pt>
                <c:pt idx="353">
                  <c:v>271.6902614142877</c:v>
                </c:pt>
                <c:pt idx="354">
                  <c:v>271.86572830399814</c:v>
                </c:pt>
                <c:pt idx="355">
                  <c:v>272.01419040517004</c:v>
                </c:pt>
                <c:pt idx="356">
                  <c:v>272.135652593288</c:v>
                </c:pt>
                <c:pt idx="357">
                  <c:v>272.23011891714555</c:v>
                </c:pt>
                <c:pt idx="358">
                  <c:v>272.29759256298007</c:v>
                </c:pt>
                <c:pt idx="359">
                  <c:v>272.33807582658761</c:v>
                </c:pt>
              </c:numCache>
            </c:numRef>
          </c:xVal>
          <c:yVal>
            <c:numRef>
              <c:f>'Full load - Cylinder pressure'!$AH$3:$AH$362</c:f>
              <c:numCache>
                <c:formatCode>General</c:formatCode>
                <c:ptCount val="360"/>
                <c:pt idx="0">
                  <c:v>1.099</c:v>
                </c:pt>
                <c:pt idx="1">
                  <c:v>1.087</c:v>
                </c:pt>
                <c:pt idx="2">
                  <c:v>1.077</c:v>
                </c:pt>
                <c:pt idx="3">
                  <c:v>1.0660000000000001</c:v>
                </c:pt>
                <c:pt idx="4">
                  <c:v>1.0589999999999999</c:v>
                </c:pt>
                <c:pt idx="5">
                  <c:v>1.054</c:v>
                </c:pt>
                <c:pt idx="6">
                  <c:v>1.0580000000000001</c:v>
                </c:pt>
                <c:pt idx="7">
                  <c:v>1.0720000000000001</c:v>
                </c:pt>
                <c:pt idx="8">
                  <c:v>1.0840000000000001</c:v>
                </c:pt>
                <c:pt idx="9">
                  <c:v>1.0880000000000001</c:v>
                </c:pt>
                <c:pt idx="10">
                  <c:v>1.0960000000000001</c:v>
                </c:pt>
                <c:pt idx="11">
                  <c:v>1.1000000000000001</c:v>
                </c:pt>
                <c:pt idx="12">
                  <c:v>1.097</c:v>
                </c:pt>
                <c:pt idx="13">
                  <c:v>1.097</c:v>
                </c:pt>
                <c:pt idx="14">
                  <c:v>1.089</c:v>
                </c:pt>
                <c:pt idx="15">
                  <c:v>1.075</c:v>
                </c:pt>
                <c:pt idx="16">
                  <c:v>1.07</c:v>
                </c:pt>
                <c:pt idx="17">
                  <c:v>1.0609999999999999</c:v>
                </c:pt>
                <c:pt idx="18">
                  <c:v>1.06</c:v>
                </c:pt>
                <c:pt idx="19">
                  <c:v>1.042</c:v>
                </c:pt>
                <c:pt idx="20">
                  <c:v>1.034</c:v>
                </c:pt>
                <c:pt idx="21">
                  <c:v>1.028</c:v>
                </c:pt>
                <c:pt idx="22">
                  <c:v>1.0209999999999999</c:v>
                </c:pt>
                <c:pt idx="23">
                  <c:v>1.02</c:v>
                </c:pt>
                <c:pt idx="24">
                  <c:v>1.01</c:v>
                </c:pt>
                <c:pt idx="25">
                  <c:v>1.006</c:v>
                </c:pt>
                <c:pt idx="26">
                  <c:v>0.997</c:v>
                </c:pt>
                <c:pt idx="27">
                  <c:v>0.98599999999999999</c:v>
                </c:pt>
                <c:pt idx="28">
                  <c:v>0.98099999999999998</c:v>
                </c:pt>
                <c:pt idx="29">
                  <c:v>0.97199999999999998</c:v>
                </c:pt>
                <c:pt idx="30">
                  <c:v>0.96499999999999997</c:v>
                </c:pt>
                <c:pt idx="31">
                  <c:v>0.95399999999999996</c:v>
                </c:pt>
                <c:pt idx="32">
                  <c:v>0.95199999999999996</c:v>
                </c:pt>
                <c:pt idx="33">
                  <c:v>0.94199999999999995</c:v>
                </c:pt>
                <c:pt idx="34">
                  <c:v>0.92900000000000005</c:v>
                </c:pt>
                <c:pt idx="35">
                  <c:v>0.92400000000000004</c:v>
                </c:pt>
                <c:pt idx="36">
                  <c:v>0.91700000000000004</c:v>
                </c:pt>
                <c:pt idx="37">
                  <c:v>0.90800000000000003</c:v>
                </c:pt>
                <c:pt idx="38">
                  <c:v>0.90900000000000003</c:v>
                </c:pt>
                <c:pt idx="39">
                  <c:v>0.90300000000000002</c:v>
                </c:pt>
                <c:pt idx="40">
                  <c:v>0.90600000000000003</c:v>
                </c:pt>
                <c:pt idx="41">
                  <c:v>0.89900000000000002</c:v>
                </c:pt>
                <c:pt idx="42">
                  <c:v>0.89500000000000002</c:v>
                </c:pt>
                <c:pt idx="43">
                  <c:v>0.88800000000000001</c:v>
                </c:pt>
                <c:pt idx="44">
                  <c:v>0.88700000000000001</c:v>
                </c:pt>
                <c:pt idx="45">
                  <c:v>0.88300000000000001</c:v>
                </c:pt>
                <c:pt idx="46">
                  <c:v>0.89600000000000002</c:v>
                </c:pt>
                <c:pt idx="47">
                  <c:v>0.91100000000000003</c:v>
                </c:pt>
                <c:pt idx="48">
                  <c:v>0.92900000000000005</c:v>
                </c:pt>
                <c:pt idx="49">
                  <c:v>0.94499999999999995</c:v>
                </c:pt>
                <c:pt idx="50">
                  <c:v>0.96099999999999997</c:v>
                </c:pt>
                <c:pt idx="51">
                  <c:v>0.98</c:v>
                </c:pt>
                <c:pt idx="52">
                  <c:v>1.0089999999999999</c:v>
                </c:pt>
                <c:pt idx="53">
                  <c:v>1.0269999999999999</c:v>
                </c:pt>
                <c:pt idx="54">
                  <c:v>1.044</c:v>
                </c:pt>
                <c:pt idx="55">
                  <c:v>1.0860000000000001</c:v>
                </c:pt>
                <c:pt idx="56">
                  <c:v>1.1000000000000001</c:v>
                </c:pt>
                <c:pt idx="57">
                  <c:v>1.109</c:v>
                </c:pt>
                <c:pt idx="58">
                  <c:v>1.135</c:v>
                </c:pt>
                <c:pt idx="59">
                  <c:v>1.149</c:v>
                </c:pt>
                <c:pt idx="60">
                  <c:v>1.179</c:v>
                </c:pt>
                <c:pt idx="61">
                  <c:v>1.2090000000000001</c:v>
                </c:pt>
                <c:pt idx="62">
                  <c:v>1.2330000000000001</c:v>
                </c:pt>
                <c:pt idx="63">
                  <c:v>1.28</c:v>
                </c:pt>
                <c:pt idx="64">
                  <c:v>1.3160000000000001</c:v>
                </c:pt>
                <c:pt idx="65">
                  <c:v>1.345</c:v>
                </c:pt>
                <c:pt idx="66">
                  <c:v>1.399</c:v>
                </c:pt>
                <c:pt idx="67">
                  <c:v>1.4610000000000001</c:v>
                </c:pt>
                <c:pt idx="68">
                  <c:v>1.5049999999999999</c:v>
                </c:pt>
                <c:pt idx="69">
                  <c:v>1.5169999999999999</c:v>
                </c:pt>
                <c:pt idx="70">
                  <c:v>1.524</c:v>
                </c:pt>
                <c:pt idx="71">
                  <c:v>1.54</c:v>
                </c:pt>
                <c:pt idx="72">
                  <c:v>1.5409999999999999</c:v>
                </c:pt>
                <c:pt idx="73">
                  <c:v>1.607</c:v>
                </c:pt>
                <c:pt idx="74">
                  <c:v>1.581</c:v>
                </c:pt>
                <c:pt idx="75">
                  <c:v>1.554</c:v>
                </c:pt>
                <c:pt idx="76">
                  <c:v>1.5840000000000001</c:v>
                </c:pt>
                <c:pt idx="77">
                  <c:v>1.5740000000000001</c:v>
                </c:pt>
                <c:pt idx="78">
                  <c:v>1.665</c:v>
                </c:pt>
                <c:pt idx="79">
                  <c:v>1.667</c:v>
                </c:pt>
                <c:pt idx="80">
                  <c:v>1.65</c:v>
                </c:pt>
                <c:pt idx="81">
                  <c:v>1.776</c:v>
                </c:pt>
                <c:pt idx="82">
                  <c:v>1.7190000000000001</c:v>
                </c:pt>
                <c:pt idx="83">
                  <c:v>1.704</c:v>
                </c:pt>
                <c:pt idx="84">
                  <c:v>1.7549999999999999</c:v>
                </c:pt>
                <c:pt idx="85">
                  <c:v>1.694</c:v>
                </c:pt>
                <c:pt idx="86">
                  <c:v>1.7669999999999999</c:v>
                </c:pt>
                <c:pt idx="87">
                  <c:v>1.819</c:v>
                </c:pt>
                <c:pt idx="88">
                  <c:v>1.869</c:v>
                </c:pt>
                <c:pt idx="89">
                  <c:v>1.913</c:v>
                </c:pt>
                <c:pt idx="90">
                  <c:v>1.8640000000000001</c:v>
                </c:pt>
                <c:pt idx="91">
                  <c:v>1.9259999999999999</c:v>
                </c:pt>
                <c:pt idx="92">
                  <c:v>1.9119999999999999</c:v>
                </c:pt>
                <c:pt idx="93">
                  <c:v>1.9370000000000001</c:v>
                </c:pt>
                <c:pt idx="94">
                  <c:v>1.9239999999999999</c:v>
                </c:pt>
                <c:pt idx="95">
                  <c:v>2.0030000000000001</c:v>
                </c:pt>
                <c:pt idx="96">
                  <c:v>2.0670000000000002</c:v>
                </c:pt>
                <c:pt idx="97">
                  <c:v>2.1379999999999999</c:v>
                </c:pt>
                <c:pt idx="98">
                  <c:v>2.1829999999999998</c:v>
                </c:pt>
                <c:pt idx="99">
                  <c:v>2.242</c:v>
                </c:pt>
                <c:pt idx="100">
                  <c:v>2.27</c:v>
                </c:pt>
                <c:pt idx="101">
                  <c:v>2.2749999999999999</c:v>
                </c:pt>
                <c:pt idx="102">
                  <c:v>2.2549999999999999</c:v>
                </c:pt>
                <c:pt idx="103">
                  <c:v>2.3220000000000001</c:v>
                </c:pt>
                <c:pt idx="104">
                  <c:v>2.4239999999999999</c:v>
                </c:pt>
                <c:pt idx="105">
                  <c:v>2.5129999999999999</c:v>
                </c:pt>
                <c:pt idx="106">
                  <c:v>2.5910000000000002</c:v>
                </c:pt>
                <c:pt idx="107">
                  <c:v>2.6640000000000001</c:v>
                </c:pt>
                <c:pt idx="108">
                  <c:v>2.6829999999999998</c:v>
                </c:pt>
                <c:pt idx="109">
                  <c:v>2.6760000000000002</c:v>
                </c:pt>
                <c:pt idx="110">
                  <c:v>2.7269999999999999</c:v>
                </c:pt>
                <c:pt idx="111">
                  <c:v>2.843</c:v>
                </c:pt>
                <c:pt idx="112">
                  <c:v>3.0089999999999999</c:v>
                </c:pt>
                <c:pt idx="113">
                  <c:v>3.1150000000000002</c:v>
                </c:pt>
                <c:pt idx="114">
                  <c:v>3.137</c:v>
                </c:pt>
                <c:pt idx="115">
                  <c:v>3.1829999999999998</c:v>
                </c:pt>
                <c:pt idx="116">
                  <c:v>3.22</c:v>
                </c:pt>
                <c:pt idx="117">
                  <c:v>3.3109999999999999</c:v>
                </c:pt>
                <c:pt idx="118">
                  <c:v>3.488</c:v>
                </c:pt>
                <c:pt idx="119">
                  <c:v>3.6560000000000001</c:v>
                </c:pt>
                <c:pt idx="120">
                  <c:v>3.76</c:v>
                </c:pt>
                <c:pt idx="121">
                  <c:v>3.786</c:v>
                </c:pt>
                <c:pt idx="122">
                  <c:v>3.855</c:v>
                </c:pt>
                <c:pt idx="123">
                  <c:v>3.9079999999999999</c:v>
                </c:pt>
                <c:pt idx="124">
                  <c:v>4.17</c:v>
                </c:pt>
                <c:pt idx="125">
                  <c:v>4.3550000000000004</c:v>
                </c:pt>
                <c:pt idx="126">
                  <c:v>4.5119999999999996</c:v>
                </c:pt>
                <c:pt idx="127">
                  <c:v>4.4989999999999997</c:v>
                </c:pt>
                <c:pt idx="128">
                  <c:v>4.5880000000000001</c:v>
                </c:pt>
                <c:pt idx="129">
                  <c:v>4.806</c:v>
                </c:pt>
                <c:pt idx="130">
                  <c:v>5.1159999999999997</c:v>
                </c:pt>
                <c:pt idx="131">
                  <c:v>5.2370000000000001</c:v>
                </c:pt>
                <c:pt idx="132">
                  <c:v>5.3289999999999997</c:v>
                </c:pt>
                <c:pt idx="133">
                  <c:v>5.4619999999999997</c:v>
                </c:pt>
                <c:pt idx="134">
                  <c:v>5.6849999999999996</c:v>
                </c:pt>
                <c:pt idx="135">
                  <c:v>6.0129999999999999</c:v>
                </c:pt>
                <c:pt idx="136">
                  <c:v>6.2830000000000004</c:v>
                </c:pt>
                <c:pt idx="137">
                  <c:v>6.43</c:v>
                </c:pt>
                <c:pt idx="138">
                  <c:v>6.5739999999999998</c:v>
                </c:pt>
                <c:pt idx="139">
                  <c:v>6.81</c:v>
                </c:pt>
                <c:pt idx="140">
                  <c:v>7.181</c:v>
                </c:pt>
                <c:pt idx="141">
                  <c:v>7.5030000000000001</c:v>
                </c:pt>
                <c:pt idx="142">
                  <c:v>7.71</c:v>
                </c:pt>
                <c:pt idx="143">
                  <c:v>7.8769999999999998</c:v>
                </c:pt>
                <c:pt idx="144">
                  <c:v>8.3620000000000001</c:v>
                </c:pt>
                <c:pt idx="145">
                  <c:v>8.702</c:v>
                </c:pt>
                <c:pt idx="146">
                  <c:v>9.0960000000000001</c:v>
                </c:pt>
                <c:pt idx="147">
                  <c:v>9.3019999999999996</c:v>
                </c:pt>
                <c:pt idx="148">
                  <c:v>9.6839999999999993</c:v>
                </c:pt>
                <c:pt idx="149">
                  <c:v>10.042</c:v>
                </c:pt>
                <c:pt idx="150">
                  <c:v>10.568</c:v>
                </c:pt>
                <c:pt idx="151">
                  <c:v>11</c:v>
                </c:pt>
                <c:pt idx="152">
                  <c:v>11.346</c:v>
                </c:pt>
                <c:pt idx="153">
                  <c:v>11.718</c:v>
                </c:pt>
                <c:pt idx="154">
                  <c:v>12.342000000000001</c:v>
                </c:pt>
                <c:pt idx="155">
                  <c:v>12.827999999999999</c:v>
                </c:pt>
                <c:pt idx="156">
                  <c:v>13.21</c:v>
                </c:pt>
                <c:pt idx="157">
                  <c:v>13.712</c:v>
                </c:pt>
                <c:pt idx="158">
                  <c:v>14.321</c:v>
                </c:pt>
                <c:pt idx="159">
                  <c:v>14.91</c:v>
                </c:pt>
                <c:pt idx="160">
                  <c:v>15.414999999999999</c:v>
                </c:pt>
                <c:pt idx="161">
                  <c:v>16.016999999999999</c:v>
                </c:pt>
                <c:pt idx="162">
                  <c:v>16.48</c:v>
                </c:pt>
                <c:pt idx="163">
                  <c:v>16.995000000000001</c:v>
                </c:pt>
                <c:pt idx="164">
                  <c:v>17.640999999999998</c:v>
                </c:pt>
                <c:pt idx="165">
                  <c:v>18.21</c:v>
                </c:pt>
                <c:pt idx="166">
                  <c:v>18.826000000000001</c:v>
                </c:pt>
                <c:pt idx="167">
                  <c:v>19.401</c:v>
                </c:pt>
                <c:pt idx="168">
                  <c:v>19.936</c:v>
                </c:pt>
                <c:pt idx="169">
                  <c:v>20.353000000000002</c:v>
                </c:pt>
                <c:pt idx="170">
                  <c:v>20.788</c:v>
                </c:pt>
                <c:pt idx="171">
                  <c:v>21.356000000000002</c:v>
                </c:pt>
                <c:pt idx="172">
                  <c:v>21.777000000000001</c:v>
                </c:pt>
                <c:pt idx="173">
                  <c:v>22.257999999999999</c:v>
                </c:pt>
                <c:pt idx="174">
                  <c:v>22.812999999999999</c:v>
                </c:pt>
                <c:pt idx="175">
                  <c:v>23.257999999999999</c:v>
                </c:pt>
                <c:pt idx="176">
                  <c:v>23.756</c:v>
                </c:pt>
                <c:pt idx="177">
                  <c:v>24.547000000000001</c:v>
                </c:pt>
                <c:pt idx="178">
                  <c:v>25.594000000000001</c:v>
                </c:pt>
                <c:pt idx="179">
                  <c:v>27.199000000000002</c:v>
                </c:pt>
                <c:pt idx="180">
                  <c:v>29.06</c:v>
                </c:pt>
                <c:pt idx="181">
                  <c:v>31.134</c:v>
                </c:pt>
                <c:pt idx="182">
                  <c:v>34.265999999999998</c:v>
                </c:pt>
                <c:pt idx="183">
                  <c:v>37.969000000000001</c:v>
                </c:pt>
                <c:pt idx="184">
                  <c:v>41.720999999999997</c:v>
                </c:pt>
                <c:pt idx="185">
                  <c:v>45.947000000000003</c:v>
                </c:pt>
                <c:pt idx="186">
                  <c:v>49.610999999999997</c:v>
                </c:pt>
                <c:pt idx="187">
                  <c:v>52.835999999999999</c:v>
                </c:pt>
                <c:pt idx="188">
                  <c:v>55.875999999999998</c:v>
                </c:pt>
                <c:pt idx="189">
                  <c:v>57.805</c:v>
                </c:pt>
                <c:pt idx="190">
                  <c:v>59.231000000000002</c:v>
                </c:pt>
                <c:pt idx="191">
                  <c:v>60.338000000000001</c:v>
                </c:pt>
                <c:pt idx="192">
                  <c:v>61.146000000000001</c:v>
                </c:pt>
                <c:pt idx="193">
                  <c:v>61.256999999999998</c:v>
                </c:pt>
                <c:pt idx="194">
                  <c:v>61.112000000000002</c:v>
                </c:pt>
                <c:pt idx="195">
                  <c:v>60.869</c:v>
                </c:pt>
                <c:pt idx="196">
                  <c:v>60.247999999999998</c:v>
                </c:pt>
                <c:pt idx="197">
                  <c:v>59.210999999999999</c:v>
                </c:pt>
                <c:pt idx="198">
                  <c:v>58</c:v>
                </c:pt>
                <c:pt idx="199">
                  <c:v>56.695999999999998</c:v>
                </c:pt>
                <c:pt idx="200">
                  <c:v>55.222999999999999</c:v>
                </c:pt>
                <c:pt idx="201">
                  <c:v>53.509</c:v>
                </c:pt>
                <c:pt idx="202">
                  <c:v>51.938000000000002</c:v>
                </c:pt>
                <c:pt idx="203">
                  <c:v>50.49</c:v>
                </c:pt>
                <c:pt idx="204">
                  <c:v>48.874000000000002</c:v>
                </c:pt>
                <c:pt idx="205">
                  <c:v>47.284999999999997</c:v>
                </c:pt>
                <c:pt idx="206">
                  <c:v>45.798000000000002</c:v>
                </c:pt>
                <c:pt idx="207">
                  <c:v>44.411000000000001</c:v>
                </c:pt>
                <c:pt idx="208">
                  <c:v>43.030999999999999</c:v>
                </c:pt>
                <c:pt idx="209">
                  <c:v>41.5</c:v>
                </c:pt>
                <c:pt idx="210">
                  <c:v>40.076999999999998</c:v>
                </c:pt>
                <c:pt idx="211">
                  <c:v>38.659999999999997</c:v>
                </c:pt>
                <c:pt idx="212">
                  <c:v>37.198</c:v>
                </c:pt>
                <c:pt idx="213">
                  <c:v>35.747</c:v>
                </c:pt>
                <c:pt idx="214">
                  <c:v>34.356000000000002</c:v>
                </c:pt>
                <c:pt idx="215">
                  <c:v>33.121000000000002</c:v>
                </c:pt>
                <c:pt idx="216">
                  <c:v>31.885999999999999</c:v>
                </c:pt>
                <c:pt idx="217">
                  <c:v>30.678000000000001</c:v>
                </c:pt>
                <c:pt idx="218">
                  <c:v>29.556000000000001</c:v>
                </c:pt>
                <c:pt idx="219">
                  <c:v>28.521000000000001</c:v>
                </c:pt>
                <c:pt idx="220">
                  <c:v>27.568000000000001</c:v>
                </c:pt>
                <c:pt idx="221">
                  <c:v>26.609000000000002</c:v>
                </c:pt>
                <c:pt idx="222">
                  <c:v>25.667999999999999</c:v>
                </c:pt>
                <c:pt idx="223">
                  <c:v>24.797999999999998</c:v>
                </c:pt>
                <c:pt idx="224">
                  <c:v>23.975999999999999</c:v>
                </c:pt>
                <c:pt idx="225">
                  <c:v>23.126999999999999</c:v>
                </c:pt>
                <c:pt idx="226">
                  <c:v>22.288</c:v>
                </c:pt>
                <c:pt idx="227">
                  <c:v>21.512</c:v>
                </c:pt>
                <c:pt idx="228">
                  <c:v>20.815999999999999</c:v>
                </c:pt>
                <c:pt idx="229">
                  <c:v>20.119</c:v>
                </c:pt>
                <c:pt idx="230">
                  <c:v>19.449000000000002</c:v>
                </c:pt>
                <c:pt idx="231">
                  <c:v>18.779</c:v>
                </c:pt>
                <c:pt idx="232">
                  <c:v>18.202999999999999</c:v>
                </c:pt>
                <c:pt idx="233">
                  <c:v>17.673999999999999</c:v>
                </c:pt>
                <c:pt idx="234">
                  <c:v>17.137</c:v>
                </c:pt>
                <c:pt idx="235">
                  <c:v>16.622</c:v>
                </c:pt>
                <c:pt idx="236">
                  <c:v>16.132999999999999</c:v>
                </c:pt>
                <c:pt idx="237">
                  <c:v>15.653</c:v>
                </c:pt>
                <c:pt idx="238">
                  <c:v>15.228999999999999</c:v>
                </c:pt>
                <c:pt idx="239">
                  <c:v>14.781000000000001</c:v>
                </c:pt>
                <c:pt idx="240">
                  <c:v>14.324</c:v>
                </c:pt>
                <c:pt idx="241">
                  <c:v>13.906000000000001</c:v>
                </c:pt>
                <c:pt idx="242">
                  <c:v>13.526</c:v>
                </c:pt>
                <c:pt idx="243">
                  <c:v>13.146000000000001</c:v>
                </c:pt>
                <c:pt idx="244">
                  <c:v>12.784000000000001</c:v>
                </c:pt>
                <c:pt idx="245">
                  <c:v>12.441000000000001</c:v>
                </c:pt>
                <c:pt idx="246">
                  <c:v>12.099</c:v>
                </c:pt>
                <c:pt idx="247">
                  <c:v>11.802</c:v>
                </c:pt>
                <c:pt idx="248">
                  <c:v>11.526999999999999</c:v>
                </c:pt>
                <c:pt idx="249">
                  <c:v>11.253</c:v>
                </c:pt>
                <c:pt idx="250">
                  <c:v>10.975</c:v>
                </c:pt>
                <c:pt idx="251">
                  <c:v>10.709</c:v>
                </c:pt>
                <c:pt idx="252">
                  <c:v>10.462</c:v>
                </c:pt>
                <c:pt idx="253">
                  <c:v>10.228</c:v>
                </c:pt>
                <c:pt idx="254">
                  <c:v>9.9740000000000002</c:v>
                </c:pt>
                <c:pt idx="255">
                  <c:v>9.7430000000000003</c:v>
                </c:pt>
                <c:pt idx="256">
                  <c:v>9.5090000000000003</c:v>
                </c:pt>
                <c:pt idx="257">
                  <c:v>9.2959999999999994</c:v>
                </c:pt>
                <c:pt idx="258">
                  <c:v>9.1129999999999995</c:v>
                </c:pt>
                <c:pt idx="259">
                  <c:v>8.9260000000000002</c:v>
                </c:pt>
                <c:pt idx="260">
                  <c:v>8.7360000000000007</c:v>
                </c:pt>
                <c:pt idx="261">
                  <c:v>8.5489999999999995</c:v>
                </c:pt>
                <c:pt idx="262">
                  <c:v>8.3870000000000005</c:v>
                </c:pt>
                <c:pt idx="263">
                  <c:v>8.24</c:v>
                </c:pt>
                <c:pt idx="264">
                  <c:v>8.1159999999999997</c:v>
                </c:pt>
                <c:pt idx="265">
                  <c:v>7.9610000000000003</c:v>
                </c:pt>
                <c:pt idx="266">
                  <c:v>7.8019999999999996</c:v>
                </c:pt>
                <c:pt idx="267">
                  <c:v>7.65</c:v>
                </c:pt>
                <c:pt idx="268">
                  <c:v>7.5220000000000002</c:v>
                </c:pt>
                <c:pt idx="269">
                  <c:v>7.375</c:v>
                </c:pt>
                <c:pt idx="270">
                  <c:v>7.2140000000000004</c:v>
                </c:pt>
                <c:pt idx="271">
                  <c:v>7.0449999999999999</c:v>
                </c:pt>
                <c:pt idx="272">
                  <c:v>6.8520000000000003</c:v>
                </c:pt>
                <c:pt idx="273">
                  <c:v>6.6559999999999997</c:v>
                </c:pt>
                <c:pt idx="274">
                  <c:v>6.4690000000000003</c:v>
                </c:pt>
                <c:pt idx="275">
                  <c:v>6.3159999999999998</c:v>
                </c:pt>
                <c:pt idx="276">
                  <c:v>6.15</c:v>
                </c:pt>
                <c:pt idx="277">
                  <c:v>6.0369999999999999</c:v>
                </c:pt>
                <c:pt idx="278">
                  <c:v>5.952</c:v>
                </c:pt>
                <c:pt idx="279">
                  <c:v>5.8550000000000004</c:v>
                </c:pt>
                <c:pt idx="280">
                  <c:v>5.6760000000000002</c:v>
                </c:pt>
                <c:pt idx="281">
                  <c:v>5.5</c:v>
                </c:pt>
                <c:pt idx="282">
                  <c:v>5.4320000000000004</c:v>
                </c:pt>
                <c:pt idx="283">
                  <c:v>5.367</c:v>
                </c:pt>
                <c:pt idx="284">
                  <c:v>5.2359999999999998</c:v>
                </c:pt>
                <c:pt idx="285">
                  <c:v>5.0679999999999996</c:v>
                </c:pt>
                <c:pt idx="286">
                  <c:v>4.9210000000000003</c:v>
                </c:pt>
                <c:pt idx="287">
                  <c:v>4.7770000000000001</c:v>
                </c:pt>
                <c:pt idx="288">
                  <c:v>4.6740000000000004</c:v>
                </c:pt>
                <c:pt idx="289">
                  <c:v>4.5510000000000002</c:v>
                </c:pt>
                <c:pt idx="290">
                  <c:v>4.4180000000000001</c:v>
                </c:pt>
                <c:pt idx="291">
                  <c:v>4.2779999999999996</c:v>
                </c:pt>
                <c:pt idx="292">
                  <c:v>4.17</c:v>
                </c:pt>
                <c:pt idx="293">
                  <c:v>4.0380000000000003</c:v>
                </c:pt>
                <c:pt idx="294">
                  <c:v>3.899</c:v>
                </c:pt>
                <c:pt idx="295">
                  <c:v>3.7959999999999998</c:v>
                </c:pt>
                <c:pt idx="296">
                  <c:v>3.706</c:v>
                </c:pt>
                <c:pt idx="297">
                  <c:v>3.556</c:v>
                </c:pt>
                <c:pt idx="298">
                  <c:v>3.4009999999999998</c:v>
                </c:pt>
                <c:pt idx="299">
                  <c:v>3.2629999999999999</c:v>
                </c:pt>
                <c:pt idx="300">
                  <c:v>3.1379999999999999</c:v>
                </c:pt>
                <c:pt idx="301">
                  <c:v>3.032</c:v>
                </c:pt>
                <c:pt idx="302">
                  <c:v>2.9020000000000001</c:v>
                </c:pt>
                <c:pt idx="303">
                  <c:v>2.794</c:v>
                </c:pt>
                <c:pt idx="304">
                  <c:v>2.7050000000000001</c:v>
                </c:pt>
                <c:pt idx="305">
                  <c:v>2.577</c:v>
                </c:pt>
                <c:pt idx="306">
                  <c:v>2.456</c:v>
                </c:pt>
                <c:pt idx="307">
                  <c:v>2.3079999999999998</c:v>
                </c:pt>
                <c:pt idx="308">
                  <c:v>2.1949999999999998</c:v>
                </c:pt>
                <c:pt idx="309">
                  <c:v>2.1110000000000002</c:v>
                </c:pt>
                <c:pt idx="310">
                  <c:v>1.994</c:v>
                </c:pt>
                <c:pt idx="311">
                  <c:v>1.8680000000000001</c:v>
                </c:pt>
                <c:pt idx="312">
                  <c:v>1.7709999999999999</c:v>
                </c:pt>
                <c:pt idx="313">
                  <c:v>1.665</c:v>
                </c:pt>
                <c:pt idx="314">
                  <c:v>1.546</c:v>
                </c:pt>
                <c:pt idx="315">
                  <c:v>1.456</c:v>
                </c:pt>
                <c:pt idx="316">
                  <c:v>1.3660000000000001</c:v>
                </c:pt>
                <c:pt idx="317">
                  <c:v>1.3069999999999999</c:v>
                </c:pt>
                <c:pt idx="318">
                  <c:v>1.24</c:v>
                </c:pt>
                <c:pt idx="319">
                  <c:v>1.2</c:v>
                </c:pt>
                <c:pt idx="320">
                  <c:v>1.1759999999999999</c:v>
                </c:pt>
                <c:pt idx="321">
                  <c:v>1.1519999999999999</c:v>
                </c:pt>
                <c:pt idx="322">
                  <c:v>1.1379999999999999</c:v>
                </c:pt>
                <c:pt idx="323">
                  <c:v>1.115</c:v>
                </c:pt>
                <c:pt idx="324">
                  <c:v>1.1040000000000001</c:v>
                </c:pt>
                <c:pt idx="325">
                  <c:v>1.111</c:v>
                </c:pt>
                <c:pt idx="326">
                  <c:v>1.0920000000000001</c:v>
                </c:pt>
                <c:pt idx="327">
                  <c:v>1.081</c:v>
                </c:pt>
                <c:pt idx="328">
                  <c:v>1.06</c:v>
                </c:pt>
                <c:pt idx="329">
                  <c:v>1.046</c:v>
                </c:pt>
                <c:pt idx="330">
                  <c:v>1.03</c:v>
                </c:pt>
                <c:pt idx="331">
                  <c:v>1.0209999999999999</c:v>
                </c:pt>
                <c:pt idx="332">
                  <c:v>1.0249999999999999</c:v>
                </c:pt>
                <c:pt idx="333">
                  <c:v>1.022</c:v>
                </c:pt>
                <c:pt idx="334">
                  <c:v>1.0329999999999999</c:v>
                </c:pt>
                <c:pt idx="335">
                  <c:v>1.034</c:v>
                </c:pt>
                <c:pt idx="336">
                  <c:v>1.0369999999999999</c:v>
                </c:pt>
                <c:pt idx="337">
                  <c:v>1.0489999999999999</c:v>
                </c:pt>
                <c:pt idx="338">
                  <c:v>1.048</c:v>
                </c:pt>
                <c:pt idx="339">
                  <c:v>1.056</c:v>
                </c:pt>
                <c:pt idx="340">
                  <c:v>1.069</c:v>
                </c:pt>
                <c:pt idx="341">
                  <c:v>1.079</c:v>
                </c:pt>
                <c:pt idx="342">
                  <c:v>1.1040000000000001</c:v>
                </c:pt>
                <c:pt idx="343">
                  <c:v>1.119</c:v>
                </c:pt>
                <c:pt idx="344">
                  <c:v>1.1299999999999999</c:v>
                </c:pt>
                <c:pt idx="345">
                  <c:v>1.1499999999999999</c:v>
                </c:pt>
                <c:pt idx="346">
                  <c:v>1.159</c:v>
                </c:pt>
                <c:pt idx="347">
                  <c:v>1.1559999999999999</c:v>
                </c:pt>
                <c:pt idx="348">
                  <c:v>1.1539999999999999</c:v>
                </c:pt>
                <c:pt idx="349">
                  <c:v>1.1539999999999999</c:v>
                </c:pt>
                <c:pt idx="350">
                  <c:v>1.1459999999999999</c:v>
                </c:pt>
                <c:pt idx="351">
                  <c:v>1.149</c:v>
                </c:pt>
                <c:pt idx="352">
                  <c:v>1.147</c:v>
                </c:pt>
                <c:pt idx="353">
                  <c:v>1.1539999999999999</c:v>
                </c:pt>
                <c:pt idx="354">
                  <c:v>1.149</c:v>
                </c:pt>
                <c:pt idx="355">
                  <c:v>1.151</c:v>
                </c:pt>
                <c:pt idx="356">
                  <c:v>1.1419999999999999</c:v>
                </c:pt>
                <c:pt idx="357">
                  <c:v>1.1359999999999999</c:v>
                </c:pt>
                <c:pt idx="358">
                  <c:v>1.1180000000000001</c:v>
                </c:pt>
                <c:pt idx="359">
                  <c:v>1.1060000000000001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5070-4A49-9C3C-B9E037D2A73B}"/>
            </c:ext>
          </c:extLst>
        </c:ser>
        <c:ser>
          <c:idx val="4"/>
          <c:order val="5"/>
          <c:tx>
            <c:v>7500 RPM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pressure'!$F$3:$F$362</c:f>
              <c:numCache>
                <c:formatCode>General</c:formatCode>
                <c:ptCount val="360"/>
                <c:pt idx="0">
                  <c:v>272.35157009340986</c:v>
                </c:pt>
                <c:pt idx="1">
                  <c:v>272.33807582658761</c:v>
                </c:pt>
                <c:pt idx="2">
                  <c:v>272.29759256298007</c:v>
                </c:pt>
                <c:pt idx="3">
                  <c:v>272.23011891714555</c:v>
                </c:pt>
                <c:pt idx="4">
                  <c:v>272.135652593288</c:v>
                </c:pt>
                <c:pt idx="5">
                  <c:v>272.01419040517004</c:v>
                </c:pt>
                <c:pt idx="6">
                  <c:v>271.86572830399814</c:v>
                </c:pt>
                <c:pt idx="7">
                  <c:v>271.6902614142877</c:v>
                </c:pt>
                <c:pt idx="8">
                  <c:v>271.48778407771476</c:v>
                </c:pt>
                <c:pt idx="9">
                  <c:v>271.25828990496564</c:v>
                </c:pt>
                <c:pt idx="10">
                  <c:v>271.00177183559555</c:v>
                </c:pt>
                <c:pt idx="11">
                  <c:v>270.71822220590752</c:v>
                </c:pt>
                <c:pt idx="12">
                  <c:v>270.40763282486546</c:v>
                </c:pt>
                <c:pt idx="13">
                  <c:v>270.06999505805322</c:v>
                </c:pt>
                <c:pt idx="14">
                  <c:v>269.70529991969352</c:v>
                </c:pt>
                <c:pt idx="15">
                  <c:v>269.31353817273805</c:v>
                </c:pt>
                <c:pt idx="16">
                  <c:v>268.89470043703966</c:v>
                </c:pt>
                <c:pt idx="17">
                  <c:v>268.44877730561723</c:v>
                </c:pt>
                <c:pt idx="18">
                  <c:v>267.97575946901793</c:v>
                </c:pt>
                <c:pt idx="19">
                  <c:v>267.47563784778322</c:v>
                </c:pt>
                <c:pt idx="20">
                  <c:v>266.94840373301713</c:v>
                </c:pt>
                <c:pt idx="21">
                  <c:v>266.39404893505451</c:v>
                </c:pt>
                <c:pt idx="22">
                  <c:v>265.81256594021892</c:v>
                </c:pt>
                <c:pt idx="23">
                  <c:v>265.20394807565651</c:v>
                </c:pt>
                <c:pt idx="24">
                  <c:v>264.56818968222439</c:v>
                </c:pt>
                <c:pt idx="25">
                  <c:v>263.90528629540398</c:v>
                </c:pt>
                <c:pt idx="26">
                  <c:v>263.21523483420265</c:v>
                </c:pt>
                <c:pt idx="27">
                  <c:v>262.49803379799778</c:v>
                </c:pt>
                <c:pt idx="28">
                  <c:v>261.7536834712655</c:v>
                </c:pt>
                <c:pt idx="29">
                  <c:v>260.9821861361275</c:v>
                </c:pt>
                <c:pt idx="30">
                  <c:v>260.18354629263592</c:v>
                </c:pt>
                <c:pt idx="31">
                  <c:v>259.35777088670295</c:v>
                </c:pt>
                <c:pt idx="32">
                  <c:v>258.50486954556948</c:v>
                </c:pt>
                <c:pt idx="33">
                  <c:v>257.62485482069133</c:v>
                </c:pt>
                <c:pt idx="34">
                  <c:v>256.7177424379027</c:v>
                </c:pt>
                <c:pt idx="35">
                  <c:v>255.78355155470737</c:v>
                </c:pt>
                <c:pt idx="36">
                  <c:v>254.82230502452001</c:v>
                </c:pt>
                <c:pt idx="37">
                  <c:v>253.83402966766923</c:v>
                </c:pt>
                <c:pt idx="38">
                  <c:v>252.81875654895217</c:v>
                </c:pt>
                <c:pt idx="39">
                  <c:v>251.77652126150596</c:v>
                </c:pt>
                <c:pt idx="40">
                  <c:v>250.70736421674653</c:v>
                </c:pt>
                <c:pt idx="41">
                  <c:v>249.61133094009699</c:v>
                </c:pt>
                <c:pt idx="42">
                  <c:v>248.48847237220841</c:v>
                </c:pt>
                <c:pt idx="43">
                  <c:v>247.33884517535142</c:v>
                </c:pt>
                <c:pt idx="44">
                  <c:v>246.16251204463066</c:v>
                </c:pt>
                <c:pt idx="45">
                  <c:v>244.95954202365354</c:v>
                </c:pt>
                <c:pt idx="46">
                  <c:v>243.73001082425446</c:v>
                </c:pt>
                <c:pt idx="47">
                  <c:v>242.47400114985314</c:v>
                </c:pt>
                <c:pt idx="48">
                  <c:v>241.19160302200009</c:v>
                </c:pt>
                <c:pt idx="49">
                  <c:v>239.88291410963322</c:v>
                </c:pt>
                <c:pt idx="50">
                  <c:v>238.54804006054678</c:v>
                </c:pt>
                <c:pt idx="51">
                  <c:v>237.18709483454481</c:v>
                </c:pt>
                <c:pt idx="52">
                  <c:v>235.80020103772867</c:v>
                </c:pt>
                <c:pt idx="53">
                  <c:v>234.38749025733867</c:v>
                </c:pt>
                <c:pt idx="54">
                  <c:v>232.94910339654891</c:v>
                </c:pt>
                <c:pt idx="55">
                  <c:v>231.48519100858732</c:v>
                </c:pt>
                <c:pt idx="56">
                  <c:v>229.99591362952958</c:v>
                </c:pt>
                <c:pt idx="57">
                  <c:v>228.48144210909501</c:v>
                </c:pt>
                <c:pt idx="58">
                  <c:v>226.94195793874783</c:v>
                </c:pt>
                <c:pt idx="59">
                  <c:v>225.37765357638983</c:v>
                </c:pt>
                <c:pt idx="60">
                  <c:v>223.78873276690908</c:v>
                </c:pt>
                <c:pt idx="61">
                  <c:v>222.17541085783554</c:v>
                </c:pt>
                <c:pt idx="62">
                  <c:v>220.53791510933374</c:v>
                </c:pt>
                <c:pt idx="63">
                  <c:v>218.87648499775491</c:v>
                </c:pt>
                <c:pt idx="64">
                  <c:v>217.19137251195497</c:v>
                </c:pt>
                <c:pt idx="65">
                  <c:v>215.4828424415779</c:v>
                </c:pt>
                <c:pt idx="66">
                  <c:v>213.75117265649581</c:v>
                </c:pt>
                <c:pt idx="67">
                  <c:v>211.99665437659385</c:v>
                </c:pt>
                <c:pt idx="68">
                  <c:v>210.21959243108449</c:v>
                </c:pt>
                <c:pt idx="69">
                  <c:v>208.42030550653843</c:v>
                </c:pt>
                <c:pt idx="70">
                  <c:v>206.59912638282179</c:v>
                </c:pt>
                <c:pt idx="71">
                  <c:v>204.75640215613649</c:v>
                </c:pt>
                <c:pt idx="72">
                  <c:v>202.8924944483698</c:v>
                </c:pt>
                <c:pt idx="73">
                  <c:v>201.00777960197283</c:v>
                </c:pt>
                <c:pt idx="74">
                  <c:v>199.10264885960137</c:v>
                </c:pt>
                <c:pt idx="75">
                  <c:v>197.17750852777434</c:v>
                </c:pt>
                <c:pt idx="76">
                  <c:v>195.23278012382366</c:v>
                </c:pt>
                <c:pt idx="77">
                  <c:v>193.26890050543679</c:v>
                </c:pt>
                <c:pt idx="78">
                  <c:v>191.28632198212117</c:v>
                </c:pt>
                <c:pt idx="79">
                  <c:v>189.28551240794903</c:v>
                </c:pt>
                <c:pt idx="80">
                  <c:v>187.26695525497664</c:v>
                </c:pt>
                <c:pt idx="81">
                  <c:v>185.23114966676928</c:v>
                </c:pt>
                <c:pt idx="82">
                  <c:v>183.17861049150133</c:v>
                </c:pt>
                <c:pt idx="83">
                  <c:v>181.10986829414284</c:v>
                </c:pt>
                <c:pt idx="84">
                  <c:v>179.02546934729133</c:v>
                </c:pt>
                <c:pt idx="85">
                  <c:v>176.92597560025024</c:v>
                </c:pt>
                <c:pt idx="86">
                  <c:v>174.81196462600789</c:v>
                </c:pt>
                <c:pt idx="87">
                  <c:v>172.68402954581819</c:v>
                </c:pt>
                <c:pt idx="88">
                  <c:v>170.54277893114082</c:v>
                </c:pt>
                <c:pt idx="89">
                  <c:v>168.38883668274715</c:v>
                </c:pt>
                <c:pt idx="90">
                  <c:v>166.22284188685833</c:v>
                </c:pt>
                <c:pt idx="91">
                  <c:v>164.0454486482333</c:v>
                </c:pt>
                <c:pt idx="92">
                  <c:v>161.85732590018381</c:v>
                </c:pt>
                <c:pt idx="93">
                  <c:v>159.65915719154913</c:v>
                </c:pt>
                <c:pt idx="94">
                  <c:v>157.45164045072065</c:v>
                </c:pt>
                <c:pt idx="95">
                  <c:v>155.23548772686183</c:v>
                </c:pt>
                <c:pt idx="96">
                  <c:v>153.01142490852845</c:v>
                </c:pt>
                <c:pt idx="97">
                  <c:v>150.78019141994528</c:v>
                </c:pt>
                <c:pt idx="98">
                  <c:v>148.54253989525512</c:v>
                </c:pt>
                <c:pt idx="99">
                  <c:v>146.29923583110519</c:v>
                </c:pt>
                <c:pt idx="100">
                  <c:v>144.05105721799092</c:v>
                </c:pt>
                <c:pt idx="101">
                  <c:v>141.79879415082556</c:v>
                </c:pt>
                <c:pt idx="102">
                  <c:v>139.54324841925526</c:v>
                </c:pt>
                <c:pt idx="103">
                  <c:v>137.28523307828212</c:v>
                </c:pt>
                <c:pt idx="104">
                  <c:v>135.02557199980441</c:v>
                </c:pt>
                <c:pt idx="105">
                  <c:v>132.76509940572552</c:v>
                </c:pt>
                <c:pt idx="106">
                  <c:v>130.50465938331854</c:v>
                </c:pt>
                <c:pt idx="107">
                  <c:v>128.24510538357407</c:v>
                </c:pt>
                <c:pt idx="108">
                  <c:v>125.98729970328992</c:v>
                </c:pt>
                <c:pt idx="109">
                  <c:v>123.73211295169217</c:v>
                </c:pt>
                <c:pt idx="110">
                  <c:v>121.48042350240462</c:v>
                </c:pt>
                <c:pt idx="111">
                  <c:v>119.23311693160917</c:v>
                </c:pt>
                <c:pt idx="112">
                  <c:v>116.9910854432588</c:v>
                </c:pt>
                <c:pt idx="113">
                  <c:v>114.75522728222499</c:v>
                </c:pt>
                <c:pt idx="114">
                  <c:v>112.52644613627565</c:v>
                </c:pt>
                <c:pt idx="115">
                  <c:v>110.30565052779041</c:v>
                </c:pt>
                <c:pt idx="116">
                  <c:v>108.09375319613142</c:v>
                </c:pt>
                <c:pt idx="117">
                  <c:v>105.89167047159124</c:v>
                </c:pt>
                <c:pt idx="118">
                  <c:v>103.70032164184312</c:v>
                </c:pt>
                <c:pt idx="119">
                  <c:v>101.52062831181939</c:v>
                </c:pt>
                <c:pt idx="120">
                  <c:v>99.353513757940021</c:v>
                </c:pt>
                <c:pt idx="121">
                  <c:v>97.199902277608984</c:v>
                </c:pt>
                <c:pt idx="122">
                  <c:v>95.060718534886647</c:v>
                </c:pt>
                <c:pt idx="123">
                  <c:v>92.93688690323809</c:v>
                </c:pt>
                <c:pt idx="124">
                  <c:v>90.82933080624224</c:v>
                </c:pt>
                <c:pt idx="125">
                  <c:v>88.738972057134433</c:v>
                </c:pt>
                <c:pt idx="126">
                  <c:v>86.666730198036888</c:v>
                </c:pt>
                <c:pt idx="127">
                  <c:v>84.613521839712789</c:v>
                </c:pt>
                <c:pt idx="128">
                  <c:v>82.580260002662072</c:v>
                </c:pt>
                <c:pt idx="129">
                  <c:v>80.567853460351685</c:v>
                </c:pt>
                <c:pt idx="130">
                  <c:v>78.577206085354277</c:v>
                </c:pt>
                <c:pt idx="131">
                  <c:v>76.609216199142523</c:v>
                </c:pt>
                <c:pt idx="132">
                  <c:v>74.664775926262507</c:v>
                </c:pt>
                <c:pt idx="133">
                  <c:v>72.744770553583692</c:v>
                </c:pt>
                <c:pt idx="134">
                  <c:v>70.850077895296707</c:v>
                </c:pt>
                <c:pt idx="135">
                  <c:v>68.981567664303171</c:v>
                </c:pt>
                <c:pt idx="136">
                  <c:v>67.140100850614402</c:v>
                </c:pt>
                <c:pt idx="137">
                  <c:v>65.326529107347994</c:v>
                </c:pt>
                <c:pt idx="138">
                  <c:v>63.541694144885177</c:v>
                </c:pt>
                <c:pt idx="139">
                  <c:v>61.786427133721496</c:v>
                </c:pt>
                <c:pt idx="140">
                  <c:v>60.061548116518992</c:v>
                </c:pt>
                <c:pt idx="141">
                  <c:v>58.367865429837963</c:v>
                </c:pt>
                <c:pt idx="142">
                  <c:v>56.706175136001733</c:v>
                </c:pt>
                <c:pt idx="143">
                  <c:v>55.077260465520027</c:v>
                </c:pt>
                <c:pt idx="144">
                  <c:v>53.48189127047101</c:v>
                </c:pt>
                <c:pt idx="145">
                  <c:v>51.920823489216559</c:v>
                </c:pt>
                <c:pt idx="146">
                  <c:v>50.39479862280136</c:v>
                </c:pt>
                <c:pt idx="147">
                  <c:v>48.904543223360669</c:v>
                </c:pt>
                <c:pt idx="148">
                  <c:v>47.450768394841305</c:v>
                </c:pt>
                <c:pt idx="149">
                  <c:v>46.034169306314574</c:v>
                </c:pt>
                <c:pt idx="150">
                  <c:v>44.655424718140928</c:v>
                </c:pt>
                <c:pt idx="151">
                  <c:v>43.315196521225353</c:v>
                </c:pt>
                <c:pt idx="152">
                  <c:v>42.014129289580239</c:v>
                </c:pt>
                <c:pt idx="153">
                  <c:v>40.752849846398064</c:v>
                </c:pt>
                <c:pt idx="154">
                  <c:v>39.531966843813976</c:v>
                </c:pt>
                <c:pt idx="155">
                  <c:v>38.352070356524706</c:v>
                </c:pt>
                <c:pt idx="156">
                  <c:v>37.213731489412602</c:v>
                </c:pt>
                <c:pt idx="157">
                  <c:v>36.11750199930971</c:v>
                </c:pt>
                <c:pt idx="158">
                  <c:v>35.063913931022263</c:v>
                </c:pt>
                <c:pt idx="159">
                  <c:v>34.053479267722423</c:v>
                </c:pt>
                <c:pt idx="160">
                  <c:v>33.08668959580389</c:v>
                </c:pt>
                <c:pt idx="161">
                  <c:v>32.16401578428426</c:v>
                </c:pt>
                <c:pt idx="162">
                  <c:v>31.285907678828721</c:v>
                </c:pt>
                <c:pt idx="163">
                  <c:v>30.452793810459141</c:v>
                </c:pt>
                <c:pt idx="164">
                  <c:v>29.665081119004167</c:v>
                </c:pt>
                <c:pt idx="165">
                  <c:v>28.923154691338773</c:v>
                </c:pt>
                <c:pt idx="166">
                  <c:v>28.227377514452904</c:v>
                </c:pt>
                <c:pt idx="167">
                  <c:v>27.57809024338497</c:v>
                </c:pt>
                <c:pt idx="168">
                  <c:v>26.975610984047954</c:v>
                </c:pt>
                <c:pt idx="169">
                  <c:v>26.420235090972465</c:v>
                </c:pt>
                <c:pt idx="170">
                  <c:v>25.912234979985907</c:v>
                </c:pt>
                <c:pt idx="171">
                  <c:v>25.451859955843233</c:v>
                </c:pt>
                <c:pt idx="172">
                  <c:v>25.03933605482246</c:v>
                </c:pt>
                <c:pt idx="173">
                  <c:v>24.674865902293078</c:v>
                </c:pt>
                <c:pt idx="174">
                  <c:v>24.358628585265922</c:v>
                </c:pt>
                <c:pt idx="175">
                  <c:v>24.090779539929652</c:v>
                </c:pt>
                <c:pt idx="176">
                  <c:v>23.871450454177122</c:v>
                </c:pt>
                <c:pt idx="177">
                  <c:v>23.700749185124984</c:v>
                </c:pt>
                <c:pt idx="178">
                  <c:v>23.578759691628232</c:v>
                </c:pt>
                <c:pt idx="179">
                  <c:v>23.50554198179066</c:v>
                </c:pt>
                <c:pt idx="180">
                  <c:v>23.481132075471702</c:v>
                </c:pt>
                <c:pt idx="181">
                  <c:v>23.50554198179066</c:v>
                </c:pt>
                <c:pt idx="182">
                  <c:v>23.578759691628232</c:v>
                </c:pt>
                <c:pt idx="183">
                  <c:v>23.700749185124984</c:v>
                </c:pt>
                <c:pt idx="184">
                  <c:v>23.871450454177122</c:v>
                </c:pt>
                <c:pt idx="185">
                  <c:v>24.090779539929652</c:v>
                </c:pt>
                <c:pt idx="186">
                  <c:v>24.358628585265922</c:v>
                </c:pt>
                <c:pt idx="187">
                  <c:v>24.674865902293078</c:v>
                </c:pt>
                <c:pt idx="188">
                  <c:v>25.03933605482246</c:v>
                </c:pt>
                <c:pt idx="189">
                  <c:v>25.451859955843233</c:v>
                </c:pt>
                <c:pt idx="190">
                  <c:v>25.912234979985907</c:v>
                </c:pt>
                <c:pt idx="191">
                  <c:v>26.420235090972465</c:v>
                </c:pt>
                <c:pt idx="192">
                  <c:v>26.975610984047954</c:v>
                </c:pt>
                <c:pt idx="193">
                  <c:v>27.57809024338497</c:v>
                </c:pt>
                <c:pt idx="194">
                  <c:v>28.227377514452904</c:v>
                </c:pt>
                <c:pt idx="195">
                  <c:v>28.923154691338773</c:v>
                </c:pt>
                <c:pt idx="196">
                  <c:v>29.665081119004167</c:v>
                </c:pt>
                <c:pt idx="197">
                  <c:v>30.452793810459141</c:v>
                </c:pt>
                <c:pt idx="198">
                  <c:v>31.285907678828721</c:v>
                </c:pt>
                <c:pt idx="199">
                  <c:v>32.16401578428426</c:v>
                </c:pt>
                <c:pt idx="200">
                  <c:v>33.08668959580389</c:v>
                </c:pt>
                <c:pt idx="201">
                  <c:v>34.053479267722423</c:v>
                </c:pt>
                <c:pt idx="202">
                  <c:v>35.063913931022263</c:v>
                </c:pt>
                <c:pt idx="203">
                  <c:v>36.11750199930971</c:v>
                </c:pt>
                <c:pt idx="204">
                  <c:v>37.213731489412602</c:v>
                </c:pt>
                <c:pt idx="205">
                  <c:v>38.352070356524706</c:v>
                </c:pt>
                <c:pt idx="206">
                  <c:v>39.531966843813976</c:v>
                </c:pt>
                <c:pt idx="207">
                  <c:v>40.752849846398064</c:v>
                </c:pt>
                <c:pt idx="208">
                  <c:v>42.014129289580239</c:v>
                </c:pt>
                <c:pt idx="209">
                  <c:v>43.315196521225353</c:v>
                </c:pt>
                <c:pt idx="210">
                  <c:v>44.655424718140928</c:v>
                </c:pt>
                <c:pt idx="211">
                  <c:v>46.034169306314574</c:v>
                </c:pt>
                <c:pt idx="212">
                  <c:v>47.450768394841305</c:v>
                </c:pt>
                <c:pt idx="213">
                  <c:v>48.904543223360669</c:v>
                </c:pt>
                <c:pt idx="214">
                  <c:v>50.39479862280136</c:v>
                </c:pt>
                <c:pt idx="215">
                  <c:v>51.920823489216559</c:v>
                </c:pt>
                <c:pt idx="216">
                  <c:v>53.48189127047101</c:v>
                </c:pt>
                <c:pt idx="217">
                  <c:v>55.077260465520027</c:v>
                </c:pt>
                <c:pt idx="218">
                  <c:v>56.706175136001733</c:v>
                </c:pt>
                <c:pt idx="219">
                  <c:v>58.367865429837963</c:v>
                </c:pt>
                <c:pt idx="220">
                  <c:v>60.061548116518992</c:v>
                </c:pt>
                <c:pt idx="221">
                  <c:v>61.786427133721496</c:v>
                </c:pt>
                <c:pt idx="222">
                  <c:v>63.541694144885177</c:v>
                </c:pt>
                <c:pt idx="223">
                  <c:v>65.326529107347994</c:v>
                </c:pt>
                <c:pt idx="224">
                  <c:v>67.140100850614402</c:v>
                </c:pt>
                <c:pt idx="225">
                  <c:v>68.981567664303171</c:v>
                </c:pt>
                <c:pt idx="226">
                  <c:v>70.850077895296707</c:v>
                </c:pt>
                <c:pt idx="227">
                  <c:v>72.744770553583692</c:v>
                </c:pt>
                <c:pt idx="228">
                  <c:v>74.664775926262507</c:v>
                </c:pt>
                <c:pt idx="229">
                  <c:v>76.609216199142523</c:v>
                </c:pt>
                <c:pt idx="230">
                  <c:v>78.577206085354277</c:v>
                </c:pt>
                <c:pt idx="231">
                  <c:v>80.567853460351685</c:v>
                </c:pt>
                <c:pt idx="232">
                  <c:v>82.580260002662072</c:v>
                </c:pt>
                <c:pt idx="233">
                  <c:v>84.613521839712789</c:v>
                </c:pt>
                <c:pt idx="234">
                  <c:v>86.666730198036888</c:v>
                </c:pt>
                <c:pt idx="235">
                  <c:v>88.738972057134433</c:v>
                </c:pt>
                <c:pt idx="236">
                  <c:v>90.82933080624224</c:v>
                </c:pt>
                <c:pt idx="237">
                  <c:v>92.93688690323809</c:v>
                </c:pt>
                <c:pt idx="238">
                  <c:v>95.060718534886647</c:v>
                </c:pt>
                <c:pt idx="239">
                  <c:v>97.199902277608984</c:v>
                </c:pt>
                <c:pt idx="240">
                  <c:v>99.353513757940021</c:v>
                </c:pt>
                <c:pt idx="241">
                  <c:v>101.52062831181939</c:v>
                </c:pt>
                <c:pt idx="242">
                  <c:v>103.70032164184312</c:v>
                </c:pt>
                <c:pt idx="243">
                  <c:v>105.89167047159124</c:v>
                </c:pt>
                <c:pt idx="244">
                  <c:v>108.09375319613142</c:v>
                </c:pt>
                <c:pt idx="245">
                  <c:v>110.30565052779041</c:v>
                </c:pt>
                <c:pt idx="246">
                  <c:v>112.52644613627565</c:v>
                </c:pt>
                <c:pt idx="247">
                  <c:v>114.75522728222499</c:v>
                </c:pt>
                <c:pt idx="248">
                  <c:v>116.9910854432588</c:v>
                </c:pt>
                <c:pt idx="249">
                  <c:v>119.23311693160917</c:v>
                </c:pt>
                <c:pt idx="250">
                  <c:v>121.48042350240462</c:v>
                </c:pt>
                <c:pt idx="251">
                  <c:v>123.73211295169217</c:v>
                </c:pt>
                <c:pt idx="252">
                  <c:v>125.98729970328992</c:v>
                </c:pt>
                <c:pt idx="253">
                  <c:v>128.24510538357407</c:v>
                </c:pt>
                <c:pt idx="254">
                  <c:v>130.50465938331854</c:v>
                </c:pt>
                <c:pt idx="255">
                  <c:v>132.76509940572552</c:v>
                </c:pt>
                <c:pt idx="256">
                  <c:v>135.02557199980441</c:v>
                </c:pt>
                <c:pt idx="257">
                  <c:v>137.28523307828212</c:v>
                </c:pt>
                <c:pt idx="258">
                  <c:v>139.54324841925526</c:v>
                </c:pt>
                <c:pt idx="259">
                  <c:v>141.79879415082556</c:v>
                </c:pt>
                <c:pt idx="260">
                  <c:v>144.05105721799092</c:v>
                </c:pt>
                <c:pt idx="261">
                  <c:v>146.29923583110519</c:v>
                </c:pt>
                <c:pt idx="262">
                  <c:v>148.54253989525512</c:v>
                </c:pt>
                <c:pt idx="263">
                  <c:v>150.78019141994528</c:v>
                </c:pt>
                <c:pt idx="264">
                  <c:v>153.01142490852845</c:v>
                </c:pt>
                <c:pt idx="265">
                  <c:v>155.23548772686183</c:v>
                </c:pt>
                <c:pt idx="266">
                  <c:v>157.45164045072065</c:v>
                </c:pt>
                <c:pt idx="267">
                  <c:v>159.65915719154913</c:v>
                </c:pt>
                <c:pt idx="268">
                  <c:v>161.85732590018381</c:v>
                </c:pt>
                <c:pt idx="269">
                  <c:v>164.0454486482333</c:v>
                </c:pt>
                <c:pt idx="270">
                  <c:v>166.22284188685833</c:v>
                </c:pt>
                <c:pt idx="271">
                  <c:v>168.38883668274715</c:v>
                </c:pt>
                <c:pt idx="272">
                  <c:v>170.54277893114082</c:v>
                </c:pt>
                <c:pt idx="273">
                  <c:v>172.68402954581819</c:v>
                </c:pt>
                <c:pt idx="274">
                  <c:v>174.81196462600789</c:v>
                </c:pt>
                <c:pt idx="275">
                  <c:v>176.92597560025024</c:v>
                </c:pt>
                <c:pt idx="276">
                  <c:v>179.02546934729133</c:v>
                </c:pt>
                <c:pt idx="277">
                  <c:v>181.10986829414284</c:v>
                </c:pt>
                <c:pt idx="278">
                  <c:v>183.17861049150133</c:v>
                </c:pt>
                <c:pt idx="279">
                  <c:v>185.23114966676928</c:v>
                </c:pt>
                <c:pt idx="280">
                  <c:v>187.26695525497664</c:v>
                </c:pt>
                <c:pt idx="281">
                  <c:v>189.28551240794903</c:v>
                </c:pt>
                <c:pt idx="282">
                  <c:v>191.28632198212117</c:v>
                </c:pt>
                <c:pt idx="283">
                  <c:v>193.26890050543679</c:v>
                </c:pt>
                <c:pt idx="284">
                  <c:v>195.23278012382366</c:v>
                </c:pt>
                <c:pt idx="285">
                  <c:v>197.17750852777434</c:v>
                </c:pt>
                <c:pt idx="286">
                  <c:v>199.10264885960137</c:v>
                </c:pt>
                <c:pt idx="287">
                  <c:v>201.00777960197283</c:v>
                </c:pt>
                <c:pt idx="288">
                  <c:v>202.8924944483698</c:v>
                </c:pt>
                <c:pt idx="289">
                  <c:v>204.75640215613649</c:v>
                </c:pt>
                <c:pt idx="290">
                  <c:v>206.59912638282179</c:v>
                </c:pt>
                <c:pt idx="291">
                  <c:v>208.42030550653843</c:v>
                </c:pt>
                <c:pt idx="292">
                  <c:v>210.21959243108449</c:v>
                </c:pt>
                <c:pt idx="293">
                  <c:v>211.99665437659385</c:v>
                </c:pt>
                <c:pt idx="294">
                  <c:v>213.75117265649581</c:v>
                </c:pt>
                <c:pt idx="295">
                  <c:v>215.4828424415779</c:v>
                </c:pt>
                <c:pt idx="296">
                  <c:v>217.19137251195497</c:v>
                </c:pt>
                <c:pt idx="297">
                  <c:v>218.87648499775491</c:v>
                </c:pt>
                <c:pt idx="298">
                  <c:v>220.53791510933374</c:v>
                </c:pt>
                <c:pt idx="299">
                  <c:v>222.17541085783554</c:v>
                </c:pt>
                <c:pt idx="300">
                  <c:v>223.78873276690908</c:v>
                </c:pt>
                <c:pt idx="301">
                  <c:v>225.37765357638983</c:v>
                </c:pt>
                <c:pt idx="302">
                  <c:v>226.94195793874783</c:v>
                </c:pt>
                <c:pt idx="303">
                  <c:v>228.48144210909501</c:v>
                </c:pt>
                <c:pt idx="304">
                  <c:v>229.99591362952958</c:v>
                </c:pt>
                <c:pt idx="305">
                  <c:v>231.48519100858732</c:v>
                </c:pt>
                <c:pt idx="306">
                  <c:v>232.94910339654891</c:v>
                </c:pt>
                <c:pt idx="307">
                  <c:v>234.38749025733867</c:v>
                </c:pt>
                <c:pt idx="308">
                  <c:v>235.80020103772867</c:v>
                </c:pt>
                <c:pt idx="309">
                  <c:v>237.18709483454481</c:v>
                </c:pt>
                <c:pt idx="310">
                  <c:v>238.54804006054678</c:v>
                </c:pt>
                <c:pt idx="311">
                  <c:v>239.88291410963322</c:v>
                </c:pt>
                <c:pt idx="312">
                  <c:v>241.19160302200009</c:v>
                </c:pt>
                <c:pt idx="313">
                  <c:v>242.47400114985314</c:v>
                </c:pt>
                <c:pt idx="314">
                  <c:v>243.73001082425446</c:v>
                </c:pt>
                <c:pt idx="315">
                  <c:v>244.95954202365354</c:v>
                </c:pt>
                <c:pt idx="316">
                  <c:v>246.16251204463066</c:v>
                </c:pt>
                <c:pt idx="317">
                  <c:v>247.33884517535142</c:v>
                </c:pt>
                <c:pt idx="318">
                  <c:v>248.48847237220841</c:v>
                </c:pt>
                <c:pt idx="319">
                  <c:v>249.61133094009699</c:v>
                </c:pt>
                <c:pt idx="320">
                  <c:v>250.70736421674653</c:v>
                </c:pt>
                <c:pt idx="321">
                  <c:v>251.77652126150596</c:v>
                </c:pt>
                <c:pt idx="322">
                  <c:v>252.81875654895217</c:v>
                </c:pt>
                <c:pt idx="323">
                  <c:v>253.83402966766923</c:v>
                </c:pt>
                <c:pt idx="324">
                  <c:v>254.82230502452001</c:v>
                </c:pt>
                <c:pt idx="325">
                  <c:v>255.78355155470737</c:v>
                </c:pt>
                <c:pt idx="326">
                  <c:v>256.7177424379027</c:v>
                </c:pt>
                <c:pt idx="327">
                  <c:v>257.62485482069133</c:v>
                </c:pt>
                <c:pt idx="328">
                  <c:v>258.50486954556948</c:v>
                </c:pt>
                <c:pt idx="329">
                  <c:v>259.35777088670295</c:v>
                </c:pt>
                <c:pt idx="330">
                  <c:v>260.18354629263592</c:v>
                </c:pt>
                <c:pt idx="331">
                  <c:v>260.9821861361275</c:v>
                </c:pt>
                <c:pt idx="332">
                  <c:v>261.7536834712655</c:v>
                </c:pt>
                <c:pt idx="333">
                  <c:v>262.49803379799778</c:v>
                </c:pt>
                <c:pt idx="334">
                  <c:v>263.21523483420265</c:v>
                </c:pt>
                <c:pt idx="335">
                  <c:v>263.90528629540398</c:v>
                </c:pt>
                <c:pt idx="336">
                  <c:v>264.56818968222439</c:v>
                </c:pt>
                <c:pt idx="337">
                  <c:v>265.20394807565651</c:v>
                </c:pt>
                <c:pt idx="338">
                  <c:v>265.81256594021892</c:v>
                </c:pt>
                <c:pt idx="339">
                  <c:v>266.39404893505451</c:v>
                </c:pt>
                <c:pt idx="340">
                  <c:v>266.94840373301713</c:v>
                </c:pt>
                <c:pt idx="341">
                  <c:v>267.47563784778322</c:v>
                </c:pt>
                <c:pt idx="342">
                  <c:v>267.97575946901793</c:v>
                </c:pt>
                <c:pt idx="343">
                  <c:v>268.44877730561723</c:v>
                </c:pt>
                <c:pt idx="344">
                  <c:v>268.89470043703966</c:v>
                </c:pt>
                <c:pt idx="345">
                  <c:v>269.31353817273805</c:v>
                </c:pt>
                <c:pt idx="346">
                  <c:v>269.70529991969352</c:v>
                </c:pt>
                <c:pt idx="347">
                  <c:v>270.06999505805322</c:v>
                </c:pt>
                <c:pt idx="348">
                  <c:v>270.40763282486546</c:v>
                </c:pt>
                <c:pt idx="349">
                  <c:v>270.71822220590752</c:v>
                </c:pt>
                <c:pt idx="350">
                  <c:v>271.00177183559555</c:v>
                </c:pt>
                <c:pt idx="351">
                  <c:v>271.25828990496564</c:v>
                </c:pt>
                <c:pt idx="352">
                  <c:v>271.48778407771476</c:v>
                </c:pt>
                <c:pt idx="353">
                  <c:v>271.6902614142877</c:v>
                </c:pt>
                <c:pt idx="354">
                  <c:v>271.86572830399814</c:v>
                </c:pt>
                <c:pt idx="355">
                  <c:v>272.01419040517004</c:v>
                </c:pt>
                <c:pt idx="356">
                  <c:v>272.135652593288</c:v>
                </c:pt>
                <c:pt idx="357">
                  <c:v>272.23011891714555</c:v>
                </c:pt>
                <c:pt idx="358">
                  <c:v>272.29759256298007</c:v>
                </c:pt>
                <c:pt idx="359">
                  <c:v>272.33807582658761</c:v>
                </c:pt>
              </c:numCache>
            </c:numRef>
          </c:xVal>
          <c:yVal>
            <c:numRef>
              <c:f>'Full load - Cylinder pressure'!$AN$3:$AN$362</c:f>
              <c:numCache>
                <c:formatCode>General</c:formatCode>
                <c:ptCount val="360"/>
                <c:pt idx="0">
                  <c:v>1.111</c:v>
                </c:pt>
                <c:pt idx="1">
                  <c:v>1.107</c:v>
                </c:pt>
                <c:pt idx="2">
                  <c:v>1.0980000000000001</c:v>
                </c:pt>
                <c:pt idx="3">
                  <c:v>1.101</c:v>
                </c:pt>
                <c:pt idx="4">
                  <c:v>1.091</c:v>
                </c:pt>
                <c:pt idx="5">
                  <c:v>1.085</c:v>
                </c:pt>
                <c:pt idx="6">
                  <c:v>1.0820000000000001</c:v>
                </c:pt>
                <c:pt idx="7">
                  <c:v>1.0780000000000001</c:v>
                </c:pt>
                <c:pt idx="8">
                  <c:v>1.081</c:v>
                </c:pt>
                <c:pt idx="9">
                  <c:v>1.073</c:v>
                </c:pt>
                <c:pt idx="10">
                  <c:v>1.0640000000000001</c:v>
                </c:pt>
                <c:pt idx="11">
                  <c:v>1.0589999999999999</c:v>
                </c:pt>
                <c:pt idx="12">
                  <c:v>1.0529999999999999</c:v>
                </c:pt>
                <c:pt idx="13">
                  <c:v>1.048</c:v>
                </c:pt>
                <c:pt idx="14">
                  <c:v>1.0409999999999999</c:v>
                </c:pt>
                <c:pt idx="15">
                  <c:v>1.0349999999999999</c:v>
                </c:pt>
                <c:pt idx="16">
                  <c:v>1.0429999999999999</c:v>
                </c:pt>
                <c:pt idx="17">
                  <c:v>1.0409999999999999</c:v>
                </c:pt>
                <c:pt idx="18">
                  <c:v>1.04</c:v>
                </c:pt>
                <c:pt idx="19">
                  <c:v>1.0449999999999999</c:v>
                </c:pt>
                <c:pt idx="20">
                  <c:v>1.0569999999999999</c:v>
                </c:pt>
                <c:pt idx="21">
                  <c:v>1.0660000000000001</c:v>
                </c:pt>
                <c:pt idx="22">
                  <c:v>1.0609999999999999</c:v>
                </c:pt>
                <c:pt idx="23">
                  <c:v>1.0620000000000001</c:v>
                </c:pt>
                <c:pt idx="24">
                  <c:v>1.0640000000000001</c:v>
                </c:pt>
                <c:pt idx="25">
                  <c:v>1.0660000000000001</c:v>
                </c:pt>
                <c:pt idx="26">
                  <c:v>1.0669999999999999</c:v>
                </c:pt>
                <c:pt idx="27">
                  <c:v>1.0649999999999999</c:v>
                </c:pt>
                <c:pt idx="28">
                  <c:v>1.0569999999999999</c:v>
                </c:pt>
                <c:pt idx="29">
                  <c:v>1.036</c:v>
                </c:pt>
                <c:pt idx="30">
                  <c:v>1.038</c:v>
                </c:pt>
                <c:pt idx="31">
                  <c:v>1.02</c:v>
                </c:pt>
                <c:pt idx="32">
                  <c:v>1.0029999999999999</c:v>
                </c:pt>
                <c:pt idx="33">
                  <c:v>1.002</c:v>
                </c:pt>
                <c:pt idx="34">
                  <c:v>0.998</c:v>
                </c:pt>
                <c:pt idx="35">
                  <c:v>0.98799999999999999</c:v>
                </c:pt>
                <c:pt idx="36">
                  <c:v>0.98099999999999998</c:v>
                </c:pt>
                <c:pt idx="37">
                  <c:v>0.97899999999999998</c:v>
                </c:pt>
                <c:pt idx="38">
                  <c:v>0.96899999999999997</c:v>
                </c:pt>
                <c:pt idx="39">
                  <c:v>0.95599999999999996</c:v>
                </c:pt>
                <c:pt idx="40">
                  <c:v>0.95099999999999996</c:v>
                </c:pt>
                <c:pt idx="41">
                  <c:v>0.93899999999999995</c:v>
                </c:pt>
                <c:pt idx="42">
                  <c:v>0.92300000000000004</c:v>
                </c:pt>
                <c:pt idx="43">
                  <c:v>0.92</c:v>
                </c:pt>
                <c:pt idx="44">
                  <c:v>0.91800000000000004</c:v>
                </c:pt>
                <c:pt idx="45">
                  <c:v>0.89900000000000002</c:v>
                </c:pt>
                <c:pt idx="46">
                  <c:v>0.88700000000000001</c:v>
                </c:pt>
                <c:pt idx="47">
                  <c:v>0.88900000000000001</c:v>
                </c:pt>
                <c:pt idx="48">
                  <c:v>0.879</c:v>
                </c:pt>
                <c:pt idx="49">
                  <c:v>0.85799999999999998</c:v>
                </c:pt>
                <c:pt idx="50">
                  <c:v>0.85399999999999998</c:v>
                </c:pt>
                <c:pt idx="51">
                  <c:v>0.84299999999999997</c:v>
                </c:pt>
                <c:pt idx="52">
                  <c:v>0.83799999999999997</c:v>
                </c:pt>
                <c:pt idx="53">
                  <c:v>0.84399999999999997</c:v>
                </c:pt>
                <c:pt idx="54">
                  <c:v>0.85</c:v>
                </c:pt>
                <c:pt idx="55">
                  <c:v>0.84599999999999997</c:v>
                </c:pt>
                <c:pt idx="56">
                  <c:v>0.84599999999999997</c:v>
                </c:pt>
                <c:pt idx="57">
                  <c:v>0.9</c:v>
                </c:pt>
                <c:pt idx="58">
                  <c:v>1.0389999999999999</c:v>
                </c:pt>
                <c:pt idx="59">
                  <c:v>1.1639999999999999</c:v>
                </c:pt>
                <c:pt idx="60">
                  <c:v>1.17</c:v>
                </c:pt>
                <c:pt idx="61">
                  <c:v>1.157</c:v>
                </c:pt>
                <c:pt idx="62">
                  <c:v>1.2629999999999999</c:v>
                </c:pt>
                <c:pt idx="63">
                  <c:v>1.1990000000000001</c:v>
                </c:pt>
                <c:pt idx="64">
                  <c:v>1.1220000000000001</c:v>
                </c:pt>
                <c:pt idx="65">
                  <c:v>1.1599999999999999</c:v>
                </c:pt>
                <c:pt idx="66">
                  <c:v>1.2649999999999999</c:v>
                </c:pt>
                <c:pt idx="67">
                  <c:v>1.357</c:v>
                </c:pt>
                <c:pt idx="68">
                  <c:v>1.3580000000000001</c:v>
                </c:pt>
                <c:pt idx="69">
                  <c:v>1.373</c:v>
                </c:pt>
                <c:pt idx="70">
                  <c:v>1.39</c:v>
                </c:pt>
                <c:pt idx="71">
                  <c:v>1.4350000000000001</c:v>
                </c:pt>
                <c:pt idx="72">
                  <c:v>1.5029999999999999</c:v>
                </c:pt>
                <c:pt idx="73">
                  <c:v>1.57</c:v>
                </c:pt>
                <c:pt idx="74">
                  <c:v>1.474</c:v>
                </c:pt>
                <c:pt idx="75">
                  <c:v>1.6479999999999999</c:v>
                </c:pt>
                <c:pt idx="76">
                  <c:v>1.851</c:v>
                </c:pt>
                <c:pt idx="77">
                  <c:v>1.776</c:v>
                </c:pt>
                <c:pt idx="78">
                  <c:v>1.708</c:v>
                </c:pt>
                <c:pt idx="79">
                  <c:v>1.7110000000000001</c:v>
                </c:pt>
                <c:pt idx="80">
                  <c:v>1.7589999999999999</c:v>
                </c:pt>
                <c:pt idx="81">
                  <c:v>1.746</c:v>
                </c:pt>
                <c:pt idx="82">
                  <c:v>1.7330000000000001</c:v>
                </c:pt>
                <c:pt idx="83">
                  <c:v>1.73</c:v>
                </c:pt>
                <c:pt idx="84">
                  <c:v>1.8380000000000001</c:v>
                </c:pt>
                <c:pt idx="85">
                  <c:v>1.9890000000000001</c:v>
                </c:pt>
                <c:pt idx="86">
                  <c:v>1.9890000000000001</c:v>
                </c:pt>
                <c:pt idx="87">
                  <c:v>2.0699999999999998</c:v>
                </c:pt>
                <c:pt idx="88">
                  <c:v>2.0710000000000002</c:v>
                </c:pt>
                <c:pt idx="89">
                  <c:v>2.0760000000000001</c:v>
                </c:pt>
                <c:pt idx="90">
                  <c:v>2.0350000000000001</c:v>
                </c:pt>
                <c:pt idx="91">
                  <c:v>1.96</c:v>
                </c:pt>
                <c:pt idx="92">
                  <c:v>1.978</c:v>
                </c:pt>
                <c:pt idx="93">
                  <c:v>2.04</c:v>
                </c:pt>
                <c:pt idx="94">
                  <c:v>2.1139999999999999</c:v>
                </c:pt>
                <c:pt idx="95">
                  <c:v>2.3149999999999999</c:v>
                </c:pt>
                <c:pt idx="96">
                  <c:v>2.27</c:v>
                </c:pt>
                <c:pt idx="97">
                  <c:v>2.3460000000000001</c:v>
                </c:pt>
                <c:pt idx="98">
                  <c:v>2.3530000000000002</c:v>
                </c:pt>
                <c:pt idx="99">
                  <c:v>2.4119999999999999</c:v>
                </c:pt>
                <c:pt idx="100">
                  <c:v>2.4239999999999999</c:v>
                </c:pt>
                <c:pt idx="101">
                  <c:v>2.52</c:v>
                </c:pt>
                <c:pt idx="102">
                  <c:v>2.5459999999999998</c:v>
                </c:pt>
                <c:pt idx="103">
                  <c:v>2.4700000000000002</c:v>
                </c:pt>
                <c:pt idx="104">
                  <c:v>2.5720000000000001</c:v>
                </c:pt>
                <c:pt idx="105">
                  <c:v>2.633</c:v>
                </c:pt>
                <c:pt idx="106">
                  <c:v>2.8479999999999999</c:v>
                </c:pt>
                <c:pt idx="107">
                  <c:v>2.9159999999999999</c:v>
                </c:pt>
                <c:pt idx="108">
                  <c:v>2.9790000000000001</c:v>
                </c:pt>
                <c:pt idx="109">
                  <c:v>3.08</c:v>
                </c:pt>
                <c:pt idx="110">
                  <c:v>2.9580000000000002</c:v>
                </c:pt>
                <c:pt idx="111">
                  <c:v>2.952</c:v>
                </c:pt>
                <c:pt idx="112">
                  <c:v>3.0609999999999999</c:v>
                </c:pt>
                <c:pt idx="113">
                  <c:v>3.286</c:v>
                </c:pt>
                <c:pt idx="114">
                  <c:v>3.54</c:v>
                </c:pt>
                <c:pt idx="115">
                  <c:v>3.5960000000000001</c:v>
                </c:pt>
                <c:pt idx="116">
                  <c:v>3.5720000000000001</c:v>
                </c:pt>
                <c:pt idx="117">
                  <c:v>3.5470000000000002</c:v>
                </c:pt>
                <c:pt idx="118">
                  <c:v>3.5619999999999998</c:v>
                </c:pt>
                <c:pt idx="119">
                  <c:v>3.839</c:v>
                </c:pt>
                <c:pt idx="120">
                  <c:v>4.141</c:v>
                </c:pt>
                <c:pt idx="121">
                  <c:v>4.2130000000000001</c:v>
                </c:pt>
                <c:pt idx="122">
                  <c:v>4.1870000000000003</c:v>
                </c:pt>
                <c:pt idx="123">
                  <c:v>4.3120000000000003</c:v>
                </c:pt>
                <c:pt idx="124">
                  <c:v>4.51</c:v>
                </c:pt>
                <c:pt idx="125">
                  <c:v>4.5679999999999996</c:v>
                </c:pt>
                <c:pt idx="126">
                  <c:v>4.6289999999999996</c:v>
                </c:pt>
                <c:pt idx="127">
                  <c:v>4.8380000000000001</c:v>
                </c:pt>
                <c:pt idx="128">
                  <c:v>5.16</c:v>
                </c:pt>
                <c:pt idx="129">
                  <c:v>5.468</c:v>
                </c:pt>
                <c:pt idx="130">
                  <c:v>5.4859999999999998</c:v>
                </c:pt>
                <c:pt idx="131">
                  <c:v>5.415</c:v>
                </c:pt>
                <c:pt idx="132">
                  <c:v>5.4610000000000003</c:v>
                </c:pt>
                <c:pt idx="133">
                  <c:v>5.9160000000000004</c:v>
                </c:pt>
                <c:pt idx="134">
                  <c:v>6.7149999999999999</c:v>
                </c:pt>
                <c:pt idx="135">
                  <c:v>6.4089999999999998</c:v>
                </c:pt>
                <c:pt idx="136">
                  <c:v>6.2969999999999997</c:v>
                </c:pt>
                <c:pt idx="137">
                  <c:v>6.859</c:v>
                </c:pt>
                <c:pt idx="138">
                  <c:v>7.2770000000000001</c:v>
                </c:pt>
                <c:pt idx="139">
                  <c:v>7.375</c:v>
                </c:pt>
                <c:pt idx="140">
                  <c:v>7.6369999999999996</c:v>
                </c:pt>
                <c:pt idx="141">
                  <c:v>8.2590000000000003</c:v>
                </c:pt>
                <c:pt idx="142">
                  <c:v>8.2110000000000003</c:v>
                </c:pt>
                <c:pt idx="143">
                  <c:v>8.5009999999999994</c:v>
                </c:pt>
                <c:pt idx="144">
                  <c:v>8.6940000000000008</c:v>
                </c:pt>
                <c:pt idx="145">
                  <c:v>9.3919999999999995</c:v>
                </c:pt>
                <c:pt idx="146">
                  <c:v>9.6869999999999994</c:v>
                </c:pt>
                <c:pt idx="147">
                  <c:v>10.148999999999999</c:v>
                </c:pt>
                <c:pt idx="148">
                  <c:v>10.375</c:v>
                </c:pt>
                <c:pt idx="149">
                  <c:v>10.602</c:v>
                </c:pt>
                <c:pt idx="150">
                  <c:v>11.335000000000001</c:v>
                </c:pt>
                <c:pt idx="151">
                  <c:v>12.103</c:v>
                </c:pt>
                <c:pt idx="152">
                  <c:v>12.074999999999999</c:v>
                </c:pt>
                <c:pt idx="153">
                  <c:v>12.244999999999999</c:v>
                </c:pt>
                <c:pt idx="154">
                  <c:v>13.42</c:v>
                </c:pt>
                <c:pt idx="155">
                  <c:v>13.337</c:v>
                </c:pt>
                <c:pt idx="156">
                  <c:v>14.244</c:v>
                </c:pt>
                <c:pt idx="157">
                  <c:v>14.994999999999999</c:v>
                </c:pt>
                <c:pt idx="158">
                  <c:v>15.282999999999999</c:v>
                </c:pt>
                <c:pt idx="159">
                  <c:v>16.003</c:v>
                </c:pt>
                <c:pt idx="160">
                  <c:v>16.311</c:v>
                </c:pt>
                <c:pt idx="161">
                  <c:v>17.021999999999998</c:v>
                </c:pt>
                <c:pt idx="162">
                  <c:v>17.869</c:v>
                </c:pt>
                <c:pt idx="163">
                  <c:v>18.201000000000001</c:v>
                </c:pt>
                <c:pt idx="164">
                  <c:v>18.986999999999998</c:v>
                </c:pt>
                <c:pt idx="165">
                  <c:v>19.545999999999999</c:v>
                </c:pt>
                <c:pt idx="166">
                  <c:v>20.48</c:v>
                </c:pt>
                <c:pt idx="167">
                  <c:v>20.911999999999999</c:v>
                </c:pt>
                <c:pt idx="168">
                  <c:v>21.318000000000001</c:v>
                </c:pt>
                <c:pt idx="169">
                  <c:v>21.873000000000001</c:v>
                </c:pt>
                <c:pt idx="170">
                  <c:v>22.581</c:v>
                </c:pt>
                <c:pt idx="171">
                  <c:v>22.734000000000002</c:v>
                </c:pt>
                <c:pt idx="172">
                  <c:v>23.417999999999999</c:v>
                </c:pt>
                <c:pt idx="173">
                  <c:v>23.994</c:v>
                </c:pt>
                <c:pt idx="174">
                  <c:v>24.32</c:v>
                </c:pt>
                <c:pt idx="175">
                  <c:v>24.613</c:v>
                </c:pt>
                <c:pt idx="176">
                  <c:v>24.771999999999998</c:v>
                </c:pt>
                <c:pt idx="177">
                  <c:v>25.123999999999999</c:v>
                </c:pt>
                <c:pt idx="178">
                  <c:v>25.408000000000001</c:v>
                </c:pt>
                <c:pt idx="179">
                  <c:v>25.882000000000001</c:v>
                </c:pt>
                <c:pt idx="180">
                  <c:v>26.908000000000001</c:v>
                </c:pt>
                <c:pt idx="181">
                  <c:v>27.491</c:v>
                </c:pt>
                <c:pt idx="182">
                  <c:v>28.818999999999999</c:v>
                </c:pt>
                <c:pt idx="183">
                  <c:v>29.736000000000001</c:v>
                </c:pt>
                <c:pt idx="184">
                  <c:v>31.946000000000002</c:v>
                </c:pt>
                <c:pt idx="185">
                  <c:v>33.511000000000003</c:v>
                </c:pt>
                <c:pt idx="186">
                  <c:v>36.231000000000002</c:v>
                </c:pt>
                <c:pt idx="187">
                  <c:v>39.735999999999997</c:v>
                </c:pt>
                <c:pt idx="188">
                  <c:v>42.3</c:v>
                </c:pt>
                <c:pt idx="189">
                  <c:v>44.651000000000003</c:v>
                </c:pt>
                <c:pt idx="190">
                  <c:v>47.572000000000003</c:v>
                </c:pt>
                <c:pt idx="191">
                  <c:v>49.731999999999999</c:v>
                </c:pt>
                <c:pt idx="192">
                  <c:v>51.55</c:v>
                </c:pt>
                <c:pt idx="193">
                  <c:v>53.04</c:v>
                </c:pt>
                <c:pt idx="194">
                  <c:v>54.238</c:v>
                </c:pt>
                <c:pt idx="195">
                  <c:v>55.387</c:v>
                </c:pt>
                <c:pt idx="196">
                  <c:v>55.905999999999999</c:v>
                </c:pt>
                <c:pt idx="197">
                  <c:v>56.134</c:v>
                </c:pt>
                <c:pt idx="198">
                  <c:v>55.606999999999999</c:v>
                </c:pt>
                <c:pt idx="199">
                  <c:v>55.366999999999997</c:v>
                </c:pt>
                <c:pt idx="200">
                  <c:v>54.997999999999998</c:v>
                </c:pt>
                <c:pt idx="201">
                  <c:v>54.210999999999999</c:v>
                </c:pt>
                <c:pt idx="202">
                  <c:v>53.432000000000002</c:v>
                </c:pt>
                <c:pt idx="203">
                  <c:v>52.259</c:v>
                </c:pt>
                <c:pt idx="204">
                  <c:v>51.204000000000001</c:v>
                </c:pt>
                <c:pt idx="205">
                  <c:v>49.942</c:v>
                </c:pt>
                <c:pt idx="206">
                  <c:v>48.448</c:v>
                </c:pt>
                <c:pt idx="207">
                  <c:v>46.845999999999997</c:v>
                </c:pt>
                <c:pt idx="208">
                  <c:v>45.600999999999999</c:v>
                </c:pt>
                <c:pt idx="209">
                  <c:v>44.286999999999999</c:v>
                </c:pt>
                <c:pt idx="210">
                  <c:v>42.658000000000001</c:v>
                </c:pt>
                <c:pt idx="211">
                  <c:v>41.081000000000003</c:v>
                </c:pt>
                <c:pt idx="212">
                  <c:v>39.826999999999998</c:v>
                </c:pt>
                <c:pt idx="213">
                  <c:v>38.534999999999997</c:v>
                </c:pt>
                <c:pt idx="214">
                  <c:v>37.32</c:v>
                </c:pt>
                <c:pt idx="215">
                  <c:v>36.165999999999997</c:v>
                </c:pt>
                <c:pt idx="216">
                  <c:v>34.923000000000002</c:v>
                </c:pt>
                <c:pt idx="217">
                  <c:v>33.683</c:v>
                </c:pt>
                <c:pt idx="218">
                  <c:v>32.566000000000003</c:v>
                </c:pt>
                <c:pt idx="219">
                  <c:v>31.687000000000001</c:v>
                </c:pt>
                <c:pt idx="220">
                  <c:v>30.559000000000001</c:v>
                </c:pt>
                <c:pt idx="221">
                  <c:v>29.4</c:v>
                </c:pt>
                <c:pt idx="222">
                  <c:v>28.305</c:v>
                </c:pt>
                <c:pt idx="223">
                  <c:v>27.408000000000001</c:v>
                </c:pt>
                <c:pt idx="224">
                  <c:v>26.52</c:v>
                </c:pt>
                <c:pt idx="225">
                  <c:v>25.555</c:v>
                </c:pt>
                <c:pt idx="226">
                  <c:v>24.609000000000002</c:v>
                </c:pt>
                <c:pt idx="227">
                  <c:v>23.837</c:v>
                </c:pt>
                <c:pt idx="228">
                  <c:v>23.071000000000002</c:v>
                </c:pt>
                <c:pt idx="229">
                  <c:v>22.321000000000002</c:v>
                </c:pt>
                <c:pt idx="230">
                  <c:v>21.638000000000002</c:v>
                </c:pt>
                <c:pt idx="231">
                  <c:v>20.884</c:v>
                </c:pt>
                <c:pt idx="232">
                  <c:v>20.202999999999999</c:v>
                </c:pt>
                <c:pt idx="233">
                  <c:v>19.672999999999998</c:v>
                </c:pt>
                <c:pt idx="234">
                  <c:v>19.103000000000002</c:v>
                </c:pt>
                <c:pt idx="235">
                  <c:v>18.506</c:v>
                </c:pt>
                <c:pt idx="236">
                  <c:v>17.937999999999999</c:v>
                </c:pt>
                <c:pt idx="237">
                  <c:v>17.373999999999999</c:v>
                </c:pt>
                <c:pt idx="238">
                  <c:v>16.91</c:v>
                </c:pt>
                <c:pt idx="239">
                  <c:v>16.399000000000001</c:v>
                </c:pt>
                <c:pt idx="240">
                  <c:v>16.001999999999999</c:v>
                </c:pt>
                <c:pt idx="241">
                  <c:v>15.532999999999999</c:v>
                </c:pt>
                <c:pt idx="242">
                  <c:v>15.061999999999999</c:v>
                </c:pt>
                <c:pt idx="243">
                  <c:v>14.648</c:v>
                </c:pt>
                <c:pt idx="244">
                  <c:v>14.276999999999999</c:v>
                </c:pt>
                <c:pt idx="245">
                  <c:v>13.933</c:v>
                </c:pt>
                <c:pt idx="246">
                  <c:v>13.583</c:v>
                </c:pt>
                <c:pt idx="247">
                  <c:v>13.23</c:v>
                </c:pt>
                <c:pt idx="248">
                  <c:v>12.898999999999999</c:v>
                </c:pt>
                <c:pt idx="249">
                  <c:v>12.577</c:v>
                </c:pt>
                <c:pt idx="250">
                  <c:v>12.278</c:v>
                </c:pt>
                <c:pt idx="251">
                  <c:v>12.048999999999999</c:v>
                </c:pt>
                <c:pt idx="252">
                  <c:v>11.756</c:v>
                </c:pt>
                <c:pt idx="253">
                  <c:v>11.481999999999999</c:v>
                </c:pt>
                <c:pt idx="254">
                  <c:v>11.185</c:v>
                </c:pt>
                <c:pt idx="255">
                  <c:v>10.936999999999999</c:v>
                </c:pt>
                <c:pt idx="256">
                  <c:v>10.718999999999999</c:v>
                </c:pt>
                <c:pt idx="257">
                  <c:v>10.484999999999999</c:v>
                </c:pt>
                <c:pt idx="258">
                  <c:v>10.24</c:v>
                </c:pt>
                <c:pt idx="259">
                  <c:v>10.016</c:v>
                </c:pt>
                <c:pt idx="260">
                  <c:v>9.7880000000000003</c:v>
                </c:pt>
                <c:pt idx="261">
                  <c:v>9.6069999999999993</c:v>
                </c:pt>
                <c:pt idx="262">
                  <c:v>9.4269999999999996</c:v>
                </c:pt>
                <c:pt idx="263">
                  <c:v>9.2430000000000003</c:v>
                </c:pt>
                <c:pt idx="264">
                  <c:v>9.0519999999999996</c:v>
                </c:pt>
                <c:pt idx="265">
                  <c:v>8.8650000000000002</c:v>
                </c:pt>
                <c:pt idx="266">
                  <c:v>8.69</c:v>
                </c:pt>
                <c:pt idx="267">
                  <c:v>8.5370000000000008</c:v>
                </c:pt>
                <c:pt idx="268">
                  <c:v>8.3780000000000001</c:v>
                </c:pt>
                <c:pt idx="269">
                  <c:v>8.2289999999999992</c:v>
                </c:pt>
                <c:pt idx="270">
                  <c:v>8.0760000000000005</c:v>
                </c:pt>
                <c:pt idx="271">
                  <c:v>7.8819999999999997</c:v>
                </c:pt>
                <c:pt idx="272">
                  <c:v>7.6710000000000003</c:v>
                </c:pt>
                <c:pt idx="273">
                  <c:v>7.4720000000000004</c:v>
                </c:pt>
                <c:pt idx="274">
                  <c:v>7.2690000000000001</c:v>
                </c:pt>
                <c:pt idx="275">
                  <c:v>7.07</c:v>
                </c:pt>
                <c:pt idx="276">
                  <c:v>6.8449999999999998</c:v>
                </c:pt>
                <c:pt idx="277">
                  <c:v>6.6539999999999999</c:v>
                </c:pt>
                <c:pt idx="278">
                  <c:v>6.4649999999999999</c:v>
                </c:pt>
                <c:pt idx="279">
                  <c:v>6.28</c:v>
                </c:pt>
                <c:pt idx="280">
                  <c:v>6.0919999999999996</c:v>
                </c:pt>
                <c:pt idx="281">
                  <c:v>5.923</c:v>
                </c:pt>
                <c:pt idx="282">
                  <c:v>5.7480000000000002</c:v>
                </c:pt>
                <c:pt idx="283">
                  <c:v>5.57</c:v>
                </c:pt>
                <c:pt idx="284">
                  <c:v>5.3959999999999999</c:v>
                </c:pt>
                <c:pt idx="285">
                  <c:v>5.2009999999999996</c:v>
                </c:pt>
                <c:pt idx="286">
                  <c:v>5.0119999999999996</c:v>
                </c:pt>
                <c:pt idx="287">
                  <c:v>4.8369999999999997</c:v>
                </c:pt>
                <c:pt idx="288">
                  <c:v>4.66</c:v>
                </c:pt>
                <c:pt idx="289">
                  <c:v>4.4809999999999999</c:v>
                </c:pt>
                <c:pt idx="290">
                  <c:v>4.3010000000000002</c:v>
                </c:pt>
                <c:pt idx="291">
                  <c:v>4.1159999999999997</c:v>
                </c:pt>
                <c:pt idx="292">
                  <c:v>3.9510000000000001</c:v>
                </c:pt>
                <c:pt idx="293">
                  <c:v>3.766</c:v>
                </c:pt>
                <c:pt idx="294">
                  <c:v>3.5979999999999999</c:v>
                </c:pt>
                <c:pt idx="295">
                  <c:v>3.4689999999999999</c:v>
                </c:pt>
                <c:pt idx="296">
                  <c:v>3.3290000000000002</c:v>
                </c:pt>
                <c:pt idx="297">
                  <c:v>3.1909999999999998</c:v>
                </c:pt>
                <c:pt idx="298">
                  <c:v>3.0659999999999998</c:v>
                </c:pt>
                <c:pt idx="299">
                  <c:v>2.9420000000000002</c:v>
                </c:pt>
                <c:pt idx="300">
                  <c:v>2.8029999999999999</c:v>
                </c:pt>
                <c:pt idx="301">
                  <c:v>2.6850000000000001</c:v>
                </c:pt>
                <c:pt idx="302">
                  <c:v>2.5859999999999999</c:v>
                </c:pt>
                <c:pt idx="303">
                  <c:v>2.4660000000000002</c:v>
                </c:pt>
                <c:pt idx="304">
                  <c:v>2.3370000000000002</c:v>
                </c:pt>
                <c:pt idx="305">
                  <c:v>2.2290000000000001</c:v>
                </c:pt>
                <c:pt idx="306">
                  <c:v>2.109</c:v>
                </c:pt>
                <c:pt idx="307">
                  <c:v>1.9950000000000001</c:v>
                </c:pt>
                <c:pt idx="308">
                  <c:v>1.857</c:v>
                </c:pt>
                <c:pt idx="309">
                  <c:v>1.748</c:v>
                </c:pt>
                <c:pt idx="310">
                  <c:v>1.6439999999999999</c:v>
                </c:pt>
                <c:pt idx="311">
                  <c:v>1.5509999999999999</c:v>
                </c:pt>
                <c:pt idx="312">
                  <c:v>1.4570000000000001</c:v>
                </c:pt>
                <c:pt idx="313">
                  <c:v>1.385</c:v>
                </c:pt>
                <c:pt idx="314">
                  <c:v>1.333</c:v>
                </c:pt>
                <c:pt idx="315">
                  <c:v>1.272</c:v>
                </c:pt>
                <c:pt idx="316">
                  <c:v>1.232</c:v>
                </c:pt>
                <c:pt idx="317">
                  <c:v>1.1870000000000001</c:v>
                </c:pt>
                <c:pt idx="318">
                  <c:v>1.1479999999999999</c:v>
                </c:pt>
                <c:pt idx="319">
                  <c:v>1.1279999999999999</c:v>
                </c:pt>
                <c:pt idx="320">
                  <c:v>1.1080000000000001</c:v>
                </c:pt>
                <c:pt idx="321">
                  <c:v>1.0860000000000001</c:v>
                </c:pt>
                <c:pt idx="322">
                  <c:v>1.06</c:v>
                </c:pt>
                <c:pt idx="323">
                  <c:v>1.07</c:v>
                </c:pt>
                <c:pt idx="324">
                  <c:v>1.06</c:v>
                </c:pt>
                <c:pt idx="325">
                  <c:v>1.042</c:v>
                </c:pt>
                <c:pt idx="326">
                  <c:v>1.0389999999999999</c:v>
                </c:pt>
                <c:pt idx="327">
                  <c:v>1.016</c:v>
                </c:pt>
                <c:pt idx="328">
                  <c:v>1.0369999999999999</c:v>
                </c:pt>
                <c:pt idx="329">
                  <c:v>1.0209999999999999</c:v>
                </c:pt>
                <c:pt idx="330">
                  <c:v>1.03</c:v>
                </c:pt>
                <c:pt idx="331">
                  <c:v>1.048</c:v>
                </c:pt>
                <c:pt idx="332">
                  <c:v>1.032</c:v>
                </c:pt>
                <c:pt idx="333">
                  <c:v>1.052</c:v>
                </c:pt>
                <c:pt idx="334">
                  <c:v>1.044</c:v>
                </c:pt>
                <c:pt idx="335">
                  <c:v>1.046</c:v>
                </c:pt>
                <c:pt idx="336">
                  <c:v>1.0549999999999999</c:v>
                </c:pt>
                <c:pt idx="337">
                  <c:v>1.042</c:v>
                </c:pt>
                <c:pt idx="338">
                  <c:v>1.0649999999999999</c:v>
                </c:pt>
                <c:pt idx="339">
                  <c:v>1.0669999999999999</c:v>
                </c:pt>
                <c:pt idx="340">
                  <c:v>1.0640000000000001</c:v>
                </c:pt>
                <c:pt idx="341">
                  <c:v>1.0629999999999999</c:v>
                </c:pt>
                <c:pt idx="342">
                  <c:v>1.071</c:v>
                </c:pt>
                <c:pt idx="343">
                  <c:v>1.06</c:v>
                </c:pt>
                <c:pt idx="344">
                  <c:v>1.0609999999999999</c:v>
                </c:pt>
                <c:pt idx="345">
                  <c:v>1.0740000000000001</c:v>
                </c:pt>
                <c:pt idx="346">
                  <c:v>1.0740000000000001</c:v>
                </c:pt>
                <c:pt idx="347">
                  <c:v>1.0840000000000001</c:v>
                </c:pt>
                <c:pt idx="348">
                  <c:v>1.0980000000000001</c:v>
                </c:pt>
                <c:pt idx="349">
                  <c:v>1.1060000000000001</c:v>
                </c:pt>
                <c:pt idx="350">
                  <c:v>1.1319999999999999</c:v>
                </c:pt>
                <c:pt idx="351">
                  <c:v>1.1319999999999999</c:v>
                </c:pt>
                <c:pt idx="352">
                  <c:v>1.151</c:v>
                </c:pt>
                <c:pt idx="353">
                  <c:v>1.149</c:v>
                </c:pt>
                <c:pt idx="354">
                  <c:v>1.1499999999999999</c:v>
                </c:pt>
                <c:pt idx="355">
                  <c:v>1.1499999999999999</c:v>
                </c:pt>
                <c:pt idx="356">
                  <c:v>1.157</c:v>
                </c:pt>
                <c:pt idx="357">
                  <c:v>1.137</c:v>
                </c:pt>
                <c:pt idx="358">
                  <c:v>1.1279999999999999</c:v>
                </c:pt>
                <c:pt idx="359">
                  <c:v>1.1220000000000001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5070-4A49-9C3C-B9E037D2A73B}"/>
            </c:ext>
          </c:extLst>
        </c:ser>
        <c:ser>
          <c:idx val="5"/>
          <c:order val="6"/>
          <c:tx>
            <c:v>8500 RPM 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pressure'!$F$3:$F$362</c:f>
              <c:numCache>
                <c:formatCode>General</c:formatCode>
                <c:ptCount val="360"/>
                <c:pt idx="0">
                  <c:v>272.35157009340986</c:v>
                </c:pt>
                <c:pt idx="1">
                  <c:v>272.33807582658761</c:v>
                </c:pt>
                <c:pt idx="2">
                  <c:v>272.29759256298007</c:v>
                </c:pt>
                <c:pt idx="3">
                  <c:v>272.23011891714555</c:v>
                </c:pt>
                <c:pt idx="4">
                  <c:v>272.135652593288</c:v>
                </c:pt>
                <c:pt idx="5">
                  <c:v>272.01419040517004</c:v>
                </c:pt>
                <c:pt idx="6">
                  <c:v>271.86572830399814</c:v>
                </c:pt>
                <c:pt idx="7">
                  <c:v>271.6902614142877</c:v>
                </c:pt>
                <c:pt idx="8">
                  <c:v>271.48778407771476</c:v>
                </c:pt>
                <c:pt idx="9">
                  <c:v>271.25828990496564</c:v>
                </c:pt>
                <c:pt idx="10">
                  <c:v>271.00177183559555</c:v>
                </c:pt>
                <c:pt idx="11">
                  <c:v>270.71822220590752</c:v>
                </c:pt>
                <c:pt idx="12">
                  <c:v>270.40763282486546</c:v>
                </c:pt>
                <c:pt idx="13">
                  <c:v>270.06999505805322</c:v>
                </c:pt>
                <c:pt idx="14">
                  <c:v>269.70529991969352</c:v>
                </c:pt>
                <c:pt idx="15">
                  <c:v>269.31353817273805</c:v>
                </c:pt>
                <c:pt idx="16">
                  <c:v>268.89470043703966</c:v>
                </c:pt>
                <c:pt idx="17">
                  <c:v>268.44877730561723</c:v>
                </c:pt>
                <c:pt idx="18">
                  <c:v>267.97575946901793</c:v>
                </c:pt>
                <c:pt idx="19">
                  <c:v>267.47563784778322</c:v>
                </c:pt>
                <c:pt idx="20">
                  <c:v>266.94840373301713</c:v>
                </c:pt>
                <c:pt idx="21">
                  <c:v>266.39404893505451</c:v>
                </c:pt>
                <c:pt idx="22">
                  <c:v>265.81256594021892</c:v>
                </c:pt>
                <c:pt idx="23">
                  <c:v>265.20394807565651</c:v>
                </c:pt>
                <c:pt idx="24">
                  <c:v>264.56818968222439</c:v>
                </c:pt>
                <c:pt idx="25">
                  <c:v>263.90528629540398</c:v>
                </c:pt>
                <c:pt idx="26">
                  <c:v>263.21523483420265</c:v>
                </c:pt>
                <c:pt idx="27">
                  <c:v>262.49803379799778</c:v>
                </c:pt>
                <c:pt idx="28">
                  <c:v>261.7536834712655</c:v>
                </c:pt>
                <c:pt idx="29">
                  <c:v>260.9821861361275</c:v>
                </c:pt>
                <c:pt idx="30">
                  <c:v>260.18354629263592</c:v>
                </c:pt>
                <c:pt idx="31">
                  <c:v>259.35777088670295</c:v>
                </c:pt>
                <c:pt idx="32">
                  <c:v>258.50486954556948</c:v>
                </c:pt>
                <c:pt idx="33">
                  <c:v>257.62485482069133</c:v>
                </c:pt>
                <c:pt idx="34">
                  <c:v>256.7177424379027</c:v>
                </c:pt>
                <c:pt idx="35">
                  <c:v>255.78355155470737</c:v>
                </c:pt>
                <c:pt idx="36">
                  <c:v>254.82230502452001</c:v>
                </c:pt>
                <c:pt idx="37">
                  <c:v>253.83402966766923</c:v>
                </c:pt>
                <c:pt idx="38">
                  <c:v>252.81875654895217</c:v>
                </c:pt>
                <c:pt idx="39">
                  <c:v>251.77652126150596</c:v>
                </c:pt>
                <c:pt idx="40">
                  <c:v>250.70736421674653</c:v>
                </c:pt>
                <c:pt idx="41">
                  <c:v>249.61133094009699</c:v>
                </c:pt>
                <c:pt idx="42">
                  <c:v>248.48847237220841</c:v>
                </c:pt>
                <c:pt idx="43">
                  <c:v>247.33884517535142</c:v>
                </c:pt>
                <c:pt idx="44">
                  <c:v>246.16251204463066</c:v>
                </c:pt>
                <c:pt idx="45">
                  <c:v>244.95954202365354</c:v>
                </c:pt>
                <c:pt idx="46">
                  <c:v>243.73001082425446</c:v>
                </c:pt>
                <c:pt idx="47">
                  <c:v>242.47400114985314</c:v>
                </c:pt>
                <c:pt idx="48">
                  <c:v>241.19160302200009</c:v>
                </c:pt>
                <c:pt idx="49">
                  <c:v>239.88291410963322</c:v>
                </c:pt>
                <c:pt idx="50">
                  <c:v>238.54804006054678</c:v>
                </c:pt>
                <c:pt idx="51">
                  <c:v>237.18709483454481</c:v>
                </c:pt>
                <c:pt idx="52">
                  <c:v>235.80020103772867</c:v>
                </c:pt>
                <c:pt idx="53">
                  <c:v>234.38749025733867</c:v>
                </c:pt>
                <c:pt idx="54">
                  <c:v>232.94910339654891</c:v>
                </c:pt>
                <c:pt idx="55">
                  <c:v>231.48519100858732</c:v>
                </c:pt>
                <c:pt idx="56">
                  <c:v>229.99591362952958</c:v>
                </c:pt>
                <c:pt idx="57">
                  <c:v>228.48144210909501</c:v>
                </c:pt>
                <c:pt idx="58">
                  <c:v>226.94195793874783</c:v>
                </c:pt>
                <c:pt idx="59">
                  <c:v>225.37765357638983</c:v>
                </c:pt>
                <c:pt idx="60">
                  <c:v>223.78873276690908</c:v>
                </c:pt>
                <c:pt idx="61">
                  <c:v>222.17541085783554</c:v>
                </c:pt>
                <c:pt idx="62">
                  <c:v>220.53791510933374</c:v>
                </c:pt>
                <c:pt idx="63">
                  <c:v>218.87648499775491</c:v>
                </c:pt>
                <c:pt idx="64">
                  <c:v>217.19137251195497</c:v>
                </c:pt>
                <c:pt idx="65">
                  <c:v>215.4828424415779</c:v>
                </c:pt>
                <c:pt idx="66">
                  <c:v>213.75117265649581</c:v>
                </c:pt>
                <c:pt idx="67">
                  <c:v>211.99665437659385</c:v>
                </c:pt>
                <c:pt idx="68">
                  <c:v>210.21959243108449</c:v>
                </c:pt>
                <c:pt idx="69">
                  <c:v>208.42030550653843</c:v>
                </c:pt>
                <c:pt idx="70">
                  <c:v>206.59912638282179</c:v>
                </c:pt>
                <c:pt idx="71">
                  <c:v>204.75640215613649</c:v>
                </c:pt>
                <c:pt idx="72">
                  <c:v>202.8924944483698</c:v>
                </c:pt>
                <c:pt idx="73">
                  <c:v>201.00777960197283</c:v>
                </c:pt>
                <c:pt idx="74">
                  <c:v>199.10264885960137</c:v>
                </c:pt>
                <c:pt idx="75">
                  <c:v>197.17750852777434</c:v>
                </c:pt>
                <c:pt idx="76">
                  <c:v>195.23278012382366</c:v>
                </c:pt>
                <c:pt idx="77">
                  <c:v>193.26890050543679</c:v>
                </c:pt>
                <c:pt idx="78">
                  <c:v>191.28632198212117</c:v>
                </c:pt>
                <c:pt idx="79">
                  <c:v>189.28551240794903</c:v>
                </c:pt>
                <c:pt idx="80">
                  <c:v>187.26695525497664</c:v>
                </c:pt>
                <c:pt idx="81">
                  <c:v>185.23114966676928</c:v>
                </c:pt>
                <c:pt idx="82">
                  <c:v>183.17861049150133</c:v>
                </c:pt>
                <c:pt idx="83">
                  <c:v>181.10986829414284</c:v>
                </c:pt>
                <c:pt idx="84">
                  <c:v>179.02546934729133</c:v>
                </c:pt>
                <c:pt idx="85">
                  <c:v>176.92597560025024</c:v>
                </c:pt>
                <c:pt idx="86">
                  <c:v>174.81196462600789</c:v>
                </c:pt>
                <c:pt idx="87">
                  <c:v>172.68402954581819</c:v>
                </c:pt>
                <c:pt idx="88">
                  <c:v>170.54277893114082</c:v>
                </c:pt>
                <c:pt idx="89">
                  <c:v>168.38883668274715</c:v>
                </c:pt>
                <c:pt idx="90">
                  <c:v>166.22284188685833</c:v>
                </c:pt>
                <c:pt idx="91">
                  <c:v>164.0454486482333</c:v>
                </c:pt>
                <c:pt idx="92">
                  <c:v>161.85732590018381</c:v>
                </c:pt>
                <c:pt idx="93">
                  <c:v>159.65915719154913</c:v>
                </c:pt>
                <c:pt idx="94">
                  <c:v>157.45164045072065</c:v>
                </c:pt>
                <c:pt idx="95">
                  <c:v>155.23548772686183</c:v>
                </c:pt>
                <c:pt idx="96">
                  <c:v>153.01142490852845</c:v>
                </c:pt>
                <c:pt idx="97">
                  <c:v>150.78019141994528</c:v>
                </c:pt>
                <c:pt idx="98">
                  <c:v>148.54253989525512</c:v>
                </c:pt>
                <c:pt idx="99">
                  <c:v>146.29923583110519</c:v>
                </c:pt>
                <c:pt idx="100">
                  <c:v>144.05105721799092</c:v>
                </c:pt>
                <c:pt idx="101">
                  <c:v>141.79879415082556</c:v>
                </c:pt>
                <c:pt idx="102">
                  <c:v>139.54324841925526</c:v>
                </c:pt>
                <c:pt idx="103">
                  <c:v>137.28523307828212</c:v>
                </c:pt>
                <c:pt idx="104">
                  <c:v>135.02557199980441</c:v>
                </c:pt>
                <c:pt idx="105">
                  <c:v>132.76509940572552</c:v>
                </c:pt>
                <c:pt idx="106">
                  <c:v>130.50465938331854</c:v>
                </c:pt>
                <c:pt idx="107">
                  <c:v>128.24510538357407</c:v>
                </c:pt>
                <c:pt idx="108">
                  <c:v>125.98729970328992</c:v>
                </c:pt>
                <c:pt idx="109">
                  <c:v>123.73211295169217</c:v>
                </c:pt>
                <c:pt idx="110">
                  <c:v>121.48042350240462</c:v>
                </c:pt>
                <c:pt idx="111">
                  <c:v>119.23311693160917</c:v>
                </c:pt>
                <c:pt idx="112">
                  <c:v>116.9910854432588</c:v>
                </c:pt>
                <c:pt idx="113">
                  <c:v>114.75522728222499</c:v>
                </c:pt>
                <c:pt idx="114">
                  <c:v>112.52644613627565</c:v>
                </c:pt>
                <c:pt idx="115">
                  <c:v>110.30565052779041</c:v>
                </c:pt>
                <c:pt idx="116">
                  <c:v>108.09375319613142</c:v>
                </c:pt>
                <c:pt idx="117">
                  <c:v>105.89167047159124</c:v>
                </c:pt>
                <c:pt idx="118">
                  <c:v>103.70032164184312</c:v>
                </c:pt>
                <c:pt idx="119">
                  <c:v>101.52062831181939</c:v>
                </c:pt>
                <c:pt idx="120">
                  <c:v>99.353513757940021</c:v>
                </c:pt>
                <c:pt idx="121">
                  <c:v>97.199902277608984</c:v>
                </c:pt>
                <c:pt idx="122">
                  <c:v>95.060718534886647</c:v>
                </c:pt>
                <c:pt idx="123">
                  <c:v>92.93688690323809</c:v>
                </c:pt>
                <c:pt idx="124">
                  <c:v>90.82933080624224</c:v>
                </c:pt>
                <c:pt idx="125">
                  <c:v>88.738972057134433</c:v>
                </c:pt>
                <c:pt idx="126">
                  <c:v>86.666730198036888</c:v>
                </c:pt>
                <c:pt idx="127">
                  <c:v>84.613521839712789</c:v>
                </c:pt>
                <c:pt idx="128">
                  <c:v>82.580260002662072</c:v>
                </c:pt>
                <c:pt idx="129">
                  <c:v>80.567853460351685</c:v>
                </c:pt>
                <c:pt idx="130">
                  <c:v>78.577206085354277</c:v>
                </c:pt>
                <c:pt idx="131">
                  <c:v>76.609216199142523</c:v>
                </c:pt>
                <c:pt idx="132">
                  <c:v>74.664775926262507</c:v>
                </c:pt>
                <c:pt idx="133">
                  <c:v>72.744770553583692</c:v>
                </c:pt>
                <c:pt idx="134">
                  <c:v>70.850077895296707</c:v>
                </c:pt>
                <c:pt idx="135">
                  <c:v>68.981567664303171</c:v>
                </c:pt>
                <c:pt idx="136">
                  <c:v>67.140100850614402</c:v>
                </c:pt>
                <c:pt idx="137">
                  <c:v>65.326529107347994</c:v>
                </c:pt>
                <c:pt idx="138">
                  <c:v>63.541694144885177</c:v>
                </c:pt>
                <c:pt idx="139">
                  <c:v>61.786427133721496</c:v>
                </c:pt>
                <c:pt idx="140">
                  <c:v>60.061548116518992</c:v>
                </c:pt>
                <c:pt idx="141">
                  <c:v>58.367865429837963</c:v>
                </c:pt>
                <c:pt idx="142">
                  <c:v>56.706175136001733</c:v>
                </c:pt>
                <c:pt idx="143">
                  <c:v>55.077260465520027</c:v>
                </c:pt>
                <c:pt idx="144">
                  <c:v>53.48189127047101</c:v>
                </c:pt>
                <c:pt idx="145">
                  <c:v>51.920823489216559</c:v>
                </c:pt>
                <c:pt idx="146">
                  <c:v>50.39479862280136</c:v>
                </c:pt>
                <c:pt idx="147">
                  <c:v>48.904543223360669</c:v>
                </c:pt>
                <c:pt idx="148">
                  <c:v>47.450768394841305</c:v>
                </c:pt>
                <c:pt idx="149">
                  <c:v>46.034169306314574</c:v>
                </c:pt>
                <c:pt idx="150">
                  <c:v>44.655424718140928</c:v>
                </c:pt>
                <c:pt idx="151">
                  <c:v>43.315196521225353</c:v>
                </c:pt>
                <c:pt idx="152">
                  <c:v>42.014129289580239</c:v>
                </c:pt>
                <c:pt idx="153">
                  <c:v>40.752849846398064</c:v>
                </c:pt>
                <c:pt idx="154">
                  <c:v>39.531966843813976</c:v>
                </c:pt>
                <c:pt idx="155">
                  <c:v>38.352070356524706</c:v>
                </c:pt>
                <c:pt idx="156">
                  <c:v>37.213731489412602</c:v>
                </c:pt>
                <c:pt idx="157">
                  <c:v>36.11750199930971</c:v>
                </c:pt>
                <c:pt idx="158">
                  <c:v>35.063913931022263</c:v>
                </c:pt>
                <c:pt idx="159">
                  <c:v>34.053479267722423</c:v>
                </c:pt>
                <c:pt idx="160">
                  <c:v>33.08668959580389</c:v>
                </c:pt>
                <c:pt idx="161">
                  <c:v>32.16401578428426</c:v>
                </c:pt>
                <c:pt idx="162">
                  <c:v>31.285907678828721</c:v>
                </c:pt>
                <c:pt idx="163">
                  <c:v>30.452793810459141</c:v>
                </c:pt>
                <c:pt idx="164">
                  <c:v>29.665081119004167</c:v>
                </c:pt>
                <c:pt idx="165">
                  <c:v>28.923154691338773</c:v>
                </c:pt>
                <c:pt idx="166">
                  <c:v>28.227377514452904</c:v>
                </c:pt>
                <c:pt idx="167">
                  <c:v>27.57809024338497</c:v>
                </c:pt>
                <c:pt idx="168">
                  <c:v>26.975610984047954</c:v>
                </c:pt>
                <c:pt idx="169">
                  <c:v>26.420235090972465</c:v>
                </c:pt>
                <c:pt idx="170">
                  <c:v>25.912234979985907</c:v>
                </c:pt>
                <c:pt idx="171">
                  <c:v>25.451859955843233</c:v>
                </c:pt>
                <c:pt idx="172">
                  <c:v>25.03933605482246</c:v>
                </c:pt>
                <c:pt idx="173">
                  <c:v>24.674865902293078</c:v>
                </c:pt>
                <c:pt idx="174">
                  <c:v>24.358628585265922</c:v>
                </c:pt>
                <c:pt idx="175">
                  <c:v>24.090779539929652</c:v>
                </c:pt>
                <c:pt idx="176">
                  <c:v>23.871450454177122</c:v>
                </c:pt>
                <c:pt idx="177">
                  <c:v>23.700749185124984</c:v>
                </c:pt>
                <c:pt idx="178">
                  <c:v>23.578759691628232</c:v>
                </c:pt>
                <c:pt idx="179">
                  <c:v>23.50554198179066</c:v>
                </c:pt>
                <c:pt idx="180">
                  <c:v>23.481132075471702</c:v>
                </c:pt>
                <c:pt idx="181">
                  <c:v>23.50554198179066</c:v>
                </c:pt>
                <c:pt idx="182">
                  <c:v>23.578759691628232</c:v>
                </c:pt>
                <c:pt idx="183">
                  <c:v>23.700749185124984</c:v>
                </c:pt>
                <c:pt idx="184">
                  <c:v>23.871450454177122</c:v>
                </c:pt>
                <c:pt idx="185">
                  <c:v>24.090779539929652</c:v>
                </c:pt>
                <c:pt idx="186">
                  <c:v>24.358628585265922</c:v>
                </c:pt>
                <c:pt idx="187">
                  <c:v>24.674865902293078</c:v>
                </c:pt>
                <c:pt idx="188">
                  <c:v>25.03933605482246</c:v>
                </c:pt>
                <c:pt idx="189">
                  <c:v>25.451859955843233</c:v>
                </c:pt>
                <c:pt idx="190">
                  <c:v>25.912234979985907</c:v>
                </c:pt>
                <c:pt idx="191">
                  <c:v>26.420235090972465</c:v>
                </c:pt>
                <c:pt idx="192">
                  <c:v>26.975610984047954</c:v>
                </c:pt>
                <c:pt idx="193">
                  <c:v>27.57809024338497</c:v>
                </c:pt>
                <c:pt idx="194">
                  <c:v>28.227377514452904</c:v>
                </c:pt>
                <c:pt idx="195">
                  <c:v>28.923154691338773</c:v>
                </c:pt>
                <c:pt idx="196">
                  <c:v>29.665081119004167</c:v>
                </c:pt>
                <c:pt idx="197">
                  <c:v>30.452793810459141</c:v>
                </c:pt>
                <c:pt idx="198">
                  <c:v>31.285907678828721</c:v>
                </c:pt>
                <c:pt idx="199">
                  <c:v>32.16401578428426</c:v>
                </c:pt>
                <c:pt idx="200">
                  <c:v>33.08668959580389</c:v>
                </c:pt>
                <c:pt idx="201">
                  <c:v>34.053479267722423</c:v>
                </c:pt>
                <c:pt idx="202">
                  <c:v>35.063913931022263</c:v>
                </c:pt>
                <c:pt idx="203">
                  <c:v>36.11750199930971</c:v>
                </c:pt>
                <c:pt idx="204">
                  <c:v>37.213731489412602</c:v>
                </c:pt>
                <c:pt idx="205">
                  <c:v>38.352070356524706</c:v>
                </c:pt>
                <c:pt idx="206">
                  <c:v>39.531966843813976</c:v>
                </c:pt>
                <c:pt idx="207">
                  <c:v>40.752849846398064</c:v>
                </c:pt>
                <c:pt idx="208">
                  <c:v>42.014129289580239</c:v>
                </c:pt>
                <c:pt idx="209">
                  <c:v>43.315196521225353</c:v>
                </c:pt>
                <c:pt idx="210">
                  <c:v>44.655424718140928</c:v>
                </c:pt>
                <c:pt idx="211">
                  <c:v>46.034169306314574</c:v>
                </c:pt>
                <c:pt idx="212">
                  <c:v>47.450768394841305</c:v>
                </c:pt>
                <c:pt idx="213">
                  <c:v>48.904543223360669</c:v>
                </c:pt>
                <c:pt idx="214">
                  <c:v>50.39479862280136</c:v>
                </c:pt>
                <c:pt idx="215">
                  <c:v>51.920823489216559</c:v>
                </c:pt>
                <c:pt idx="216">
                  <c:v>53.48189127047101</c:v>
                </c:pt>
                <c:pt idx="217">
                  <c:v>55.077260465520027</c:v>
                </c:pt>
                <c:pt idx="218">
                  <c:v>56.706175136001733</c:v>
                </c:pt>
                <c:pt idx="219">
                  <c:v>58.367865429837963</c:v>
                </c:pt>
                <c:pt idx="220">
                  <c:v>60.061548116518992</c:v>
                </c:pt>
                <c:pt idx="221">
                  <c:v>61.786427133721496</c:v>
                </c:pt>
                <c:pt idx="222">
                  <c:v>63.541694144885177</c:v>
                </c:pt>
                <c:pt idx="223">
                  <c:v>65.326529107347994</c:v>
                </c:pt>
                <c:pt idx="224">
                  <c:v>67.140100850614402</c:v>
                </c:pt>
                <c:pt idx="225">
                  <c:v>68.981567664303171</c:v>
                </c:pt>
                <c:pt idx="226">
                  <c:v>70.850077895296707</c:v>
                </c:pt>
                <c:pt idx="227">
                  <c:v>72.744770553583692</c:v>
                </c:pt>
                <c:pt idx="228">
                  <c:v>74.664775926262507</c:v>
                </c:pt>
                <c:pt idx="229">
                  <c:v>76.609216199142523</c:v>
                </c:pt>
                <c:pt idx="230">
                  <c:v>78.577206085354277</c:v>
                </c:pt>
                <c:pt idx="231">
                  <c:v>80.567853460351685</c:v>
                </c:pt>
                <c:pt idx="232">
                  <c:v>82.580260002662072</c:v>
                </c:pt>
                <c:pt idx="233">
                  <c:v>84.613521839712789</c:v>
                </c:pt>
                <c:pt idx="234">
                  <c:v>86.666730198036888</c:v>
                </c:pt>
                <c:pt idx="235">
                  <c:v>88.738972057134433</c:v>
                </c:pt>
                <c:pt idx="236">
                  <c:v>90.82933080624224</c:v>
                </c:pt>
                <c:pt idx="237">
                  <c:v>92.93688690323809</c:v>
                </c:pt>
                <c:pt idx="238">
                  <c:v>95.060718534886647</c:v>
                </c:pt>
                <c:pt idx="239">
                  <c:v>97.199902277608984</c:v>
                </c:pt>
                <c:pt idx="240">
                  <c:v>99.353513757940021</c:v>
                </c:pt>
                <c:pt idx="241">
                  <c:v>101.52062831181939</c:v>
                </c:pt>
                <c:pt idx="242">
                  <c:v>103.70032164184312</c:v>
                </c:pt>
                <c:pt idx="243">
                  <c:v>105.89167047159124</c:v>
                </c:pt>
                <c:pt idx="244">
                  <c:v>108.09375319613142</c:v>
                </c:pt>
                <c:pt idx="245">
                  <c:v>110.30565052779041</c:v>
                </c:pt>
                <c:pt idx="246">
                  <c:v>112.52644613627565</c:v>
                </c:pt>
                <c:pt idx="247">
                  <c:v>114.75522728222499</c:v>
                </c:pt>
                <c:pt idx="248">
                  <c:v>116.9910854432588</c:v>
                </c:pt>
                <c:pt idx="249">
                  <c:v>119.23311693160917</c:v>
                </c:pt>
                <c:pt idx="250">
                  <c:v>121.48042350240462</c:v>
                </c:pt>
                <c:pt idx="251">
                  <c:v>123.73211295169217</c:v>
                </c:pt>
                <c:pt idx="252">
                  <c:v>125.98729970328992</c:v>
                </c:pt>
                <c:pt idx="253">
                  <c:v>128.24510538357407</c:v>
                </c:pt>
                <c:pt idx="254">
                  <c:v>130.50465938331854</c:v>
                </c:pt>
                <c:pt idx="255">
                  <c:v>132.76509940572552</c:v>
                </c:pt>
                <c:pt idx="256">
                  <c:v>135.02557199980441</c:v>
                </c:pt>
                <c:pt idx="257">
                  <c:v>137.28523307828212</c:v>
                </c:pt>
                <c:pt idx="258">
                  <c:v>139.54324841925526</c:v>
                </c:pt>
                <c:pt idx="259">
                  <c:v>141.79879415082556</c:v>
                </c:pt>
                <c:pt idx="260">
                  <c:v>144.05105721799092</c:v>
                </c:pt>
                <c:pt idx="261">
                  <c:v>146.29923583110519</c:v>
                </c:pt>
                <c:pt idx="262">
                  <c:v>148.54253989525512</c:v>
                </c:pt>
                <c:pt idx="263">
                  <c:v>150.78019141994528</c:v>
                </c:pt>
                <c:pt idx="264">
                  <c:v>153.01142490852845</c:v>
                </c:pt>
                <c:pt idx="265">
                  <c:v>155.23548772686183</c:v>
                </c:pt>
                <c:pt idx="266">
                  <c:v>157.45164045072065</c:v>
                </c:pt>
                <c:pt idx="267">
                  <c:v>159.65915719154913</c:v>
                </c:pt>
                <c:pt idx="268">
                  <c:v>161.85732590018381</c:v>
                </c:pt>
                <c:pt idx="269">
                  <c:v>164.0454486482333</c:v>
                </c:pt>
                <c:pt idx="270">
                  <c:v>166.22284188685833</c:v>
                </c:pt>
                <c:pt idx="271">
                  <c:v>168.38883668274715</c:v>
                </c:pt>
                <c:pt idx="272">
                  <c:v>170.54277893114082</c:v>
                </c:pt>
                <c:pt idx="273">
                  <c:v>172.68402954581819</c:v>
                </c:pt>
                <c:pt idx="274">
                  <c:v>174.81196462600789</c:v>
                </c:pt>
                <c:pt idx="275">
                  <c:v>176.92597560025024</c:v>
                </c:pt>
                <c:pt idx="276">
                  <c:v>179.02546934729133</c:v>
                </c:pt>
                <c:pt idx="277">
                  <c:v>181.10986829414284</c:v>
                </c:pt>
                <c:pt idx="278">
                  <c:v>183.17861049150133</c:v>
                </c:pt>
                <c:pt idx="279">
                  <c:v>185.23114966676928</c:v>
                </c:pt>
                <c:pt idx="280">
                  <c:v>187.26695525497664</c:v>
                </c:pt>
                <c:pt idx="281">
                  <c:v>189.28551240794903</c:v>
                </c:pt>
                <c:pt idx="282">
                  <c:v>191.28632198212117</c:v>
                </c:pt>
                <c:pt idx="283">
                  <c:v>193.26890050543679</c:v>
                </c:pt>
                <c:pt idx="284">
                  <c:v>195.23278012382366</c:v>
                </c:pt>
                <c:pt idx="285">
                  <c:v>197.17750852777434</c:v>
                </c:pt>
                <c:pt idx="286">
                  <c:v>199.10264885960137</c:v>
                </c:pt>
                <c:pt idx="287">
                  <c:v>201.00777960197283</c:v>
                </c:pt>
                <c:pt idx="288">
                  <c:v>202.8924944483698</c:v>
                </c:pt>
                <c:pt idx="289">
                  <c:v>204.75640215613649</c:v>
                </c:pt>
                <c:pt idx="290">
                  <c:v>206.59912638282179</c:v>
                </c:pt>
                <c:pt idx="291">
                  <c:v>208.42030550653843</c:v>
                </c:pt>
                <c:pt idx="292">
                  <c:v>210.21959243108449</c:v>
                </c:pt>
                <c:pt idx="293">
                  <c:v>211.99665437659385</c:v>
                </c:pt>
                <c:pt idx="294">
                  <c:v>213.75117265649581</c:v>
                </c:pt>
                <c:pt idx="295">
                  <c:v>215.4828424415779</c:v>
                </c:pt>
                <c:pt idx="296">
                  <c:v>217.19137251195497</c:v>
                </c:pt>
                <c:pt idx="297">
                  <c:v>218.87648499775491</c:v>
                </c:pt>
                <c:pt idx="298">
                  <c:v>220.53791510933374</c:v>
                </c:pt>
                <c:pt idx="299">
                  <c:v>222.17541085783554</c:v>
                </c:pt>
                <c:pt idx="300">
                  <c:v>223.78873276690908</c:v>
                </c:pt>
                <c:pt idx="301">
                  <c:v>225.37765357638983</c:v>
                </c:pt>
                <c:pt idx="302">
                  <c:v>226.94195793874783</c:v>
                </c:pt>
                <c:pt idx="303">
                  <c:v>228.48144210909501</c:v>
                </c:pt>
                <c:pt idx="304">
                  <c:v>229.99591362952958</c:v>
                </c:pt>
                <c:pt idx="305">
                  <c:v>231.48519100858732</c:v>
                </c:pt>
                <c:pt idx="306">
                  <c:v>232.94910339654891</c:v>
                </c:pt>
                <c:pt idx="307">
                  <c:v>234.38749025733867</c:v>
                </c:pt>
                <c:pt idx="308">
                  <c:v>235.80020103772867</c:v>
                </c:pt>
                <c:pt idx="309">
                  <c:v>237.18709483454481</c:v>
                </c:pt>
                <c:pt idx="310">
                  <c:v>238.54804006054678</c:v>
                </c:pt>
                <c:pt idx="311">
                  <c:v>239.88291410963322</c:v>
                </c:pt>
                <c:pt idx="312">
                  <c:v>241.19160302200009</c:v>
                </c:pt>
                <c:pt idx="313">
                  <c:v>242.47400114985314</c:v>
                </c:pt>
                <c:pt idx="314">
                  <c:v>243.73001082425446</c:v>
                </c:pt>
                <c:pt idx="315">
                  <c:v>244.95954202365354</c:v>
                </c:pt>
                <c:pt idx="316">
                  <c:v>246.16251204463066</c:v>
                </c:pt>
                <c:pt idx="317">
                  <c:v>247.33884517535142</c:v>
                </c:pt>
                <c:pt idx="318">
                  <c:v>248.48847237220841</c:v>
                </c:pt>
                <c:pt idx="319">
                  <c:v>249.61133094009699</c:v>
                </c:pt>
                <c:pt idx="320">
                  <c:v>250.70736421674653</c:v>
                </c:pt>
                <c:pt idx="321">
                  <c:v>251.77652126150596</c:v>
                </c:pt>
                <c:pt idx="322">
                  <c:v>252.81875654895217</c:v>
                </c:pt>
                <c:pt idx="323">
                  <c:v>253.83402966766923</c:v>
                </c:pt>
                <c:pt idx="324">
                  <c:v>254.82230502452001</c:v>
                </c:pt>
                <c:pt idx="325">
                  <c:v>255.78355155470737</c:v>
                </c:pt>
                <c:pt idx="326">
                  <c:v>256.7177424379027</c:v>
                </c:pt>
                <c:pt idx="327">
                  <c:v>257.62485482069133</c:v>
                </c:pt>
                <c:pt idx="328">
                  <c:v>258.50486954556948</c:v>
                </c:pt>
                <c:pt idx="329">
                  <c:v>259.35777088670295</c:v>
                </c:pt>
                <c:pt idx="330">
                  <c:v>260.18354629263592</c:v>
                </c:pt>
                <c:pt idx="331">
                  <c:v>260.9821861361275</c:v>
                </c:pt>
                <c:pt idx="332">
                  <c:v>261.7536834712655</c:v>
                </c:pt>
                <c:pt idx="333">
                  <c:v>262.49803379799778</c:v>
                </c:pt>
                <c:pt idx="334">
                  <c:v>263.21523483420265</c:v>
                </c:pt>
                <c:pt idx="335">
                  <c:v>263.90528629540398</c:v>
                </c:pt>
                <c:pt idx="336">
                  <c:v>264.56818968222439</c:v>
                </c:pt>
                <c:pt idx="337">
                  <c:v>265.20394807565651</c:v>
                </c:pt>
                <c:pt idx="338">
                  <c:v>265.81256594021892</c:v>
                </c:pt>
                <c:pt idx="339">
                  <c:v>266.39404893505451</c:v>
                </c:pt>
                <c:pt idx="340">
                  <c:v>266.94840373301713</c:v>
                </c:pt>
                <c:pt idx="341">
                  <c:v>267.47563784778322</c:v>
                </c:pt>
                <c:pt idx="342">
                  <c:v>267.97575946901793</c:v>
                </c:pt>
                <c:pt idx="343">
                  <c:v>268.44877730561723</c:v>
                </c:pt>
                <c:pt idx="344">
                  <c:v>268.89470043703966</c:v>
                </c:pt>
                <c:pt idx="345">
                  <c:v>269.31353817273805</c:v>
                </c:pt>
                <c:pt idx="346">
                  <c:v>269.70529991969352</c:v>
                </c:pt>
                <c:pt idx="347">
                  <c:v>270.06999505805322</c:v>
                </c:pt>
                <c:pt idx="348">
                  <c:v>270.40763282486546</c:v>
                </c:pt>
                <c:pt idx="349">
                  <c:v>270.71822220590752</c:v>
                </c:pt>
                <c:pt idx="350">
                  <c:v>271.00177183559555</c:v>
                </c:pt>
                <c:pt idx="351">
                  <c:v>271.25828990496564</c:v>
                </c:pt>
                <c:pt idx="352">
                  <c:v>271.48778407771476</c:v>
                </c:pt>
                <c:pt idx="353">
                  <c:v>271.6902614142877</c:v>
                </c:pt>
                <c:pt idx="354">
                  <c:v>271.86572830399814</c:v>
                </c:pt>
                <c:pt idx="355">
                  <c:v>272.01419040517004</c:v>
                </c:pt>
                <c:pt idx="356">
                  <c:v>272.135652593288</c:v>
                </c:pt>
                <c:pt idx="357">
                  <c:v>272.23011891714555</c:v>
                </c:pt>
                <c:pt idx="358">
                  <c:v>272.29759256298007</c:v>
                </c:pt>
                <c:pt idx="359">
                  <c:v>272.33807582658761</c:v>
                </c:pt>
              </c:numCache>
            </c:numRef>
          </c:xVal>
          <c:yVal>
            <c:numRef>
              <c:f>'Full load - Cylinder pressure'!$AT$3:$AT$362</c:f>
              <c:numCache>
                <c:formatCode>General</c:formatCode>
                <c:ptCount val="360"/>
                <c:pt idx="0">
                  <c:v>1.0509999999999999</c:v>
                </c:pt>
                <c:pt idx="1">
                  <c:v>1.06</c:v>
                </c:pt>
                <c:pt idx="2">
                  <c:v>1.0549999999999999</c:v>
                </c:pt>
                <c:pt idx="3">
                  <c:v>1.0509999999999999</c:v>
                </c:pt>
                <c:pt idx="4">
                  <c:v>1.054</c:v>
                </c:pt>
                <c:pt idx="5">
                  <c:v>1.0369999999999999</c:v>
                </c:pt>
                <c:pt idx="6">
                  <c:v>1.0249999999999999</c:v>
                </c:pt>
                <c:pt idx="7">
                  <c:v>1.0149999999999999</c:v>
                </c:pt>
                <c:pt idx="8">
                  <c:v>1.004</c:v>
                </c:pt>
                <c:pt idx="9">
                  <c:v>0.996</c:v>
                </c:pt>
                <c:pt idx="10">
                  <c:v>0.99199999999999999</c:v>
                </c:pt>
                <c:pt idx="11">
                  <c:v>0.99199999999999999</c:v>
                </c:pt>
                <c:pt idx="12">
                  <c:v>0.98599999999999999</c:v>
                </c:pt>
                <c:pt idx="13">
                  <c:v>0.98599999999999999</c:v>
                </c:pt>
                <c:pt idx="14">
                  <c:v>0.98599999999999999</c:v>
                </c:pt>
                <c:pt idx="15">
                  <c:v>0.98799999999999999</c:v>
                </c:pt>
                <c:pt idx="16">
                  <c:v>0.98199999999999998</c:v>
                </c:pt>
                <c:pt idx="17">
                  <c:v>1.0029999999999999</c:v>
                </c:pt>
                <c:pt idx="18">
                  <c:v>1.018</c:v>
                </c:pt>
                <c:pt idx="19">
                  <c:v>1.0149999999999999</c:v>
                </c:pt>
                <c:pt idx="20">
                  <c:v>1.026</c:v>
                </c:pt>
                <c:pt idx="21">
                  <c:v>1.034</c:v>
                </c:pt>
                <c:pt idx="22">
                  <c:v>1.0409999999999999</c:v>
                </c:pt>
                <c:pt idx="23">
                  <c:v>1.0449999999999999</c:v>
                </c:pt>
                <c:pt idx="24">
                  <c:v>1.032</c:v>
                </c:pt>
                <c:pt idx="25">
                  <c:v>1.0249999999999999</c:v>
                </c:pt>
                <c:pt idx="26">
                  <c:v>1.0089999999999999</c:v>
                </c:pt>
                <c:pt idx="27">
                  <c:v>0.98799999999999999</c:v>
                </c:pt>
                <c:pt idx="28">
                  <c:v>0.96699999999999997</c:v>
                </c:pt>
                <c:pt idx="29">
                  <c:v>0.97099999999999997</c:v>
                </c:pt>
                <c:pt idx="30">
                  <c:v>0.97499999999999998</c:v>
                </c:pt>
                <c:pt idx="31">
                  <c:v>0.96699999999999997</c:v>
                </c:pt>
                <c:pt idx="32">
                  <c:v>0.97499999999999998</c:v>
                </c:pt>
                <c:pt idx="33">
                  <c:v>0.99099999999999999</c:v>
                </c:pt>
                <c:pt idx="34">
                  <c:v>0.98199999999999998</c:v>
                </c:pt>
                <c:pt idx="35">
                  <c:v>0.95899999999999996</c:v>
                </c:pt>
                <c:pt idx="36">
                  <c:v>0.95899999999999996</c:v>
                </c:pt>
                <c:pt idx="37">
                  <c:v>0.95399999999999996</c:v>
                </c:pt>
                <c:pt idx="38">
                  <c:v>0.93200000000000005</c:v>
                </c:pt>
                <c:pt idx="39">
                  <c:v>0.93600000000000005</c:v>
                </c:pt>
                <c:pt idx="40">
                  <c:v>0.93100000000000005</c:v>
                </c:pt>
                <c:pt idx="41">
                  <c:v>0.92600000000000005</c:v>
                </c:pt>
                <c:pt idx="42">
                  <c:v>0.92500000000000004</c:v>
                </c:pt>
                <c:pt idx="43">
                  <c:v>0.92200000000000004</c:v>
                </c:pt>
                <c:pt idx="44">
                  <c:v>0.91100000000000003</c:v>
                </c:pt>
                <c:pt idx="45">
                  <c:v>0.88600000000000001</c:v>
                </c:pt>
                <c:pt idx="46">
                  <c:v>0.876</c:v>
                </c:pt>
                <c:pt idx="47">
                  <c:v>0.86699999999999999</c:v>
                </c:pt>
                <c:pt idx="48">
                  <c:v>0.84499999999999997</c:v>
                </c:pt>
                <c:pt idx="49">
                  <c:v>0.83599999999999997</c:v>
                </c:pt>
                <c:pt idx="50">
                  <c:v>0.84799999999999998</c:v>
                </c:pt>
                <c:pt idx="51">
                  <c:v>0.84</c:v>
                </c:pt>
                <c:pt idx="52">
                  <c:v>0.82399999999999995</c:v>
                </c:pt>
                <c:pt idx="53">
                  <c:v>0.80600000000000005</c:v>
                </c:pt>
                <c:pt idx="54">
                  <c:v>0.79700000000000004</c:v>
                </c:pt>
                <c:pt idx="55">
                  <c:v>0.80100000000000005</c:v>
                </c:pt>
                <c:pt idx="56">
                  <c:v>0.80100000000000005</c:v>
                </c:pt>
                <c:pt idx="57">
                  <c:v>0.81</c:v>
                </c:pt>
                <c:pt idx="58">
                  <c:v>0.83799999999999997</c:v>
                </c:pt>
                <c:pt idx="59">
                  <c:v>0.874</c:v>
                </c:pt>
                <c:pt idx="60">
                  <c:v>0.96699999999999997</c:v>
                </c:pt>
                <c:pt idx="61">
                  <c:v>1.0840000000000001</c:v>
                </c:pt>
                <c:pt idx="62">
                  <c:v>1.194</c:v>
                </c:pt>
                <c:pt idx="63">
                  <c:v>1.2310000000000001</c:v>
                </c:pt>
                <c:pt idx="64">
                  <c:v>1.272</c:v>
                </c:pt>
                <c:pt idx="65">
                  <c:v>1.2569999999999999</c:v>
                </c:pt>
                <c:pt idx="66">
                  <c:v>1.2490000000000001</c:v>
                </c:pt>
                <c:pt idx="67">
                  <c:v>1.22</c:v>
                </c:pt>
                <c:pt idx="68">
                  <c:v>1.24</c:v>
                </c:pt>
                <c:pt idx="69">
                  <c:v>1.306</c:v>
                </c:pt>
                <c:pt idx="70">
                  <c:v>1.4039999999999999</c:v>
                </c:pt>
                <c:pt idx="71">
                  <c:v>1.4990000000000001</c:v>
                </c:pt>
                <c:pt idx="72">
                  <c:v>1.5209999999999999</c:v>
                </c:pt>
                <c:pt idx="73">
                  <c:v>1.5669999999999999</c:v>
                </c:pt>
                <c:pt idx="74">
                  <c:v>1.6060000000000001</c:v>
                </c:pt>
                <c:pt idx="75">
                  <c:v>1.6779999999999999</c:v>
                </c:pt>
                <c:pt idx="76">
                  <c:v>1.835</c:v>
                </c:pt>
                <c:pt idx="77">
                  <c:v>1.863</c:v>
                </c:pt>
                <c:pt idx="78">
                  <c:v>1.994</c:v>
                </c:pt>
                <c:pt idx="79">
                  <c:v>2.0659999999999998</c:v>
                </c:pt>
                <c:pt idx="80">
                  <c:v>2.129</c:v>
                </c:pt>
                <c:pt idx="81">
                  <c:v>2.1629999999999998</c:v>
                </c:pt>
                <c:pt idx="82">
                  <c:v>2.0920000000000001</c:v>
                </c:pt>
                <c:pt idx="83">
                  <c:v>2.1629999999999998</c:v>
                </c:pt>
                <c:pt idx="84">
                  <c:v>2.1459999999999999</c:v>
                </c:pt>
                <c:pt idx="85">
                  <c:v>2.1259999999999999</c:v>
                </c:pt>
                <c:pt idx="86">
                  <c:v>2.093</c:v>
                </c:pt>
                <c:pt idx="87">
                  <c:v>2.0880000000000001</c:v>
                </c:pt>
                <c:pt idx="88">
                  <c:v>2.2090000000000001</c:v>
                </c:pt>
                <c:pt idx="89">
                  <c:v>2.3010000000000002</c:v>
                </c:pt>
                <c:pt idx="90">
                  <c:v>2.468</c:v>
                </c:pt>
                <c:pt idx="91">
                  <c:v>2.5259999999999998</c:v>
                </c:pt>
                <c:pt idx="92">
                  <c:v>2.605</c:v>
                </c:pt>
                <c:pt idx="93">
                  <c:v>2.5299999999999998</c:v>
                </c:pt>
                <c:pt idx="94">
                  <c:v>2.4430000000000001</c:v>
                </c:pt>
                <c:pt idx="95">
                  <c:v>2.4510000000000001</c:v>
                </c:pt>
                <c:pt idx="96">
                  <c:v>2.4180000000000001</c:v>
                </c:pt>
                <c:pt idx="97">
                  <c:v>2.4620000000000002</c:v>
                </c:pt>
                <c:pt idx="98">
                  <c:v>2.532</c:v>
                </c:pt>
                <c:pt idx="99">
                  <c:v>2.7</c:v>
                </c:pt>
                <c:pt idx="100">
                  <c:v>2.9159999999999999</c:v>
                </c:pt>
                <c:pt idx="101">
                  <c:v>3.0209999999999999</c:v>
                </c:pt>
                <c:pt idx="102">
                  <c:v>3.06</c:v>
                </c:pt>
                <c:pt idx="103">
                  <c:v>3.09</c:v>
                </c:pt>
                <c:pt idx="104">
                  <c:v>3.1120000000000001</c:v>
                </c:pt>
                <c:pt idx="105">
                  <c:v>3.0369999999999999</c:v>
                </c:pt>
                <c:pt idx="106">
                  <c:v>3.0339999999999998</c:v>
                </c:pt>
                <c:pt idx="107">
                  <c:v>3.1469999999999998</c:v>
                </c:pt>
                <c:pt idx="108">
                  <c:v>3.2250000000000001</c:v>
                </c:pt>
                <c:pt idx="109">
                  <c:v>3.375</c:v>
                </c:pt>
                <c:pt idx="110">
                  <c:v>3.5209999999999999</c:v>
                </c:pt>
                <c:pt idx="111">
                  <c:v>3.722</c:v>
                </c:pt>
                <c:pt idx="112">
                  <c:v>3.8980000000000001</c:v>
                </c:pt>
                <c:pt idx="113">
                  <c:v>3.9329999999999998</c:v>
                </c:pt>
                <c:pt idx="114">
                  <c:v>3.9790000000000001</c:v>
                </c:pt>
                <c:pt idx="115">
                  <c:v>3.9140000000000001</c:v>
                </c:pt>
                <c:pt idx="116">
                  <c:v>3.891</c:v>
                </c:pt>
                <c:pt idx="117">
                  <c:v>4.0949999999999998</c:v>
                </c:pt>
                <c:pt idx="118">
                  <c:v>4.3570000000000002</c:v>
                </c:pt>
                <c:pt idx="119">
                  <c:v>4.6399999999999997</c:v>
                </c:pt>
                <c:pt idx="120">
                  <c:v>4.7910000000000004</c:v>
                </c:pt>
                <c:pt idx="121">
                  <c:v>4.702</c:v>
                </c:pt>
                <c:pt idx="122">
                  <c:v>4.6289999999999996</c:v>
                </c:pt>
                <c:pt idx="123">
                  <c:v>4.8730000000000002</c:v>
                </c:pt>
                <c:pt idx="124">
                  <c:v>5.0140000000000002</c:v>
                </c:pt>
                <c:pt idx="125">
                  <c:v>5.4850000000000003</c:v>
                </c:pt>
                <c:pt idx="126">
                  <c:v>5.8879999999999999</c:v>
                </c:pt>
                <c:pt idx="127">
                  <c:v>5.9029999999999996</c:v>
                </c:pt>
                <c:pt idx="128">
                  <c:v>5.8719999999999999</c:v>
                </c:pt>
                <c:pt idx="129">
                  <c:v>5.8730000000000002</c:v>
                </c:pt>
                <c:pt idx="130">
                  <c:v>6.0330000000000004</c:v>
                </c:pt>
                <c:pt idx="131">
                  <c:v>6.3659999999999997</c:v>
                </c:pt>
                <c:pt idx="132">
                  <c:v>6.6479999999999997</c:v>
                </c:pt>
                <c:pt idx="133">
                  <c:v>6.9610000000000003</c:v>
                </c:pt>
                <c:pt idx="134">
                  <c:v>7.3890000000000002</c:v>
                </c:pt>
                <c:pt idx="135">
                  <c:v>7.61</c:v>
                </c:pt>
                <c:pt idx="136">
                  <c:v>7.617</c:v>
                </c:pt>
                <c:pt idx="137">
                  <c:v>7.9260000000000002</c:v>
                </c:pt>
                <c:pt idx="138">
                  <c:v>8.2759999999999998</c:v>
                </c:pt>
                <c:pt idx="139">
                  <c:v>8.9260000000000002</c:v>
                </c:pt>
                <c:pt idx="140">
                  <c:v>9.1790000000000003</c:v>
                </c:pt>
                <c:pt idx="141">
                  <c:v>9.0120000000000005</c:v>
                </c:pt>
                <c:pt idx="142">
                  <c:v>9.3770000000000007</c:v>
                </c:pt>
                <c:pt idx="143">
                  <c:v>9.9109999999999996</c:v>
                </c:pt>
                <c:pt idx="144">
                  <c:v>10.516999999999999</c:v>
                </c:pt>
                <c:pt idx="145">
                  <c:v>10.973000000000001</c:v>
                </c:pt>
                <c:pt idx="146">
                  <c:v>11.654</c:v>
                </c:pt>
                <c:pt idx="147">
                  <c:v>12.028</c:v>
                </c:pt>
                <c:pt idx="148">
                  <c:v>12.361000000000001</c:v>
                </c:pt>
                <c:pt idx="149">
                  <c:v>12.417999999999999</c:v>
                </c:pt>
                <c:pt idx="150">
                  <c:v>13.269</c:v>
                </c:pt>
                <c:pt idx="151">
                  <c:v>13.689</c:v>
                </c:pt>
                <c:pt idx="152">
                  <c:v>14.279</c:v>
                </c:pt>
                <c:pt idx="153">
                  <c:v>14.83</c:v>
                </c:pt>
                <c:pt idx="154">
                  <c:v>15.172000000000001</c:v>
                </c:pt>
                <c:pt idx="155">
                  <c:v>15.983000000000001</c:v>
                </c:pt>
                <c:pt idx="156">
                  <c:v>17.387</c:v>
                </c:pt>
                <c:pt idx="157">
                  <c:v>17.513000000000002</c:v>
                </c:pt>
                <c:pt idx="158">
                  <c:v>18.164999999999999</c:v>
                </c:pt>
                <c:pt idx="159">
                  <c:v>18.690000000000001</c:v>
                </c:pt>
                <c:pt idx="160">
                  <c:v>18.93</c:v>
                </c:pt>
                <c:pt idx="161">
                  <c:v>20.102</c:v>
                </c:pt>
                <c:pt idx="162">
                  <c:v>20.477</c:v>
                </c:pt>
                <c:pt idx="163">
                  <c:v>21.390999999999998</c:v>
                </c:pt>
                <c:pt idx="164">
                  <c:v>22.869</c:v>
                </c:pt>
                <c:pt idx="165">
                  <c:v>23.143999999999998</c:v>
                </c:pt>
                <c:pt idx="166">
                  <c:v>24.015000000000001</c:v>
                </c:pt>
                <c:pt idx="167">
                  <c:v>24.571999999999999</c:v>
                </c:pt>
                <c:pt idx="168">
                  <c:v>25.181999999999999</c:v>
                </c:pt>
                <c:pt idx="169">
                  <c:v>25.841000000000001</c:v>
                </c:pt>
                <c:pt idx="170">
                  <c:v>25.855</c:v>
                </c:pt>
                <c:pt idx="171">
                  <c:v>26.875</c:v>
                </c:pt>
                <c:pt idx="172">
                  <c:v>27.704999999999998</c:v>
                </c:pt>
                <c:pt idx="173">
                  <c:v>28.803999999999998</c:v>
                </c:pt>
                <c:pt idx="174">
                  <c:v>29.113</c:v>
                </c:pt>
                <c:pt idx="175">
                  <c:v>28.965</c:v>
                </c:pt>
                <c:pt idx="176">
                  <c:v>29.635999999999999</c:v>
                </c:pt>
                <c:pt idx="177">
                  <c:v>28.968</c:v>
                </c:pt>
                <c:pt idx="178">
                  <c:v>29.137</c:v>
                </c:pt>
                <c:pt idx="179">
                  <c:v>29.818000000000001</c:v>
                </c:pt>
                <c:pt idx="180">
                  <c:v>30.155999999999999</c:v>
                </c:pt>
                <c:pt idx="181">
                  <c:v>30.2</c:v>
                </c:pt>
                <c:pt idx="182">
                  <c:v>30.308</c:v>
                </c:pt>
                <c:pt idx="183">
                  <c:v>30.131</c:v>
                </c:pt>
                <c:pt idx="184">
                  <c:v>30.364999999999998</c:v>
                </c:pt>
                <c:pt idx="185">
                  <c:v>30.038</c:v>
                </c:pt>
                <c:pt idx="186">
                  <c:v>30.337</c:v>
                </c:pt>
                <c:pt idx="187">
                  <c:v>31.446000000000002</c:v>
                </c:pt>
                <c:pt idx="188">
                  <c:v>32.926000000000002</c:v>
                </c:pt>
                <c:pt idx="189">
                  <c:v>34.457000000000001</c:v>
                </c:pt>
                <c:pt idx="190">
                  <c:v>35.651000000000003</c:v>
                </c:pt>
                <c:pt idx="191">
                  <c:v>37.578000000000003</c:v>
                </c:pt>
                <c:pt idx="192">
                  <c:v>39.344000000000001</c:v>
                </c:pt>
                <c:pt idx="193">
                  <c:v>41.386000000000003</c:v>
                </c:pt>
                <c:pt idx="194">
                  <c:v>44.408999999999999</c:v>
                </c:pt>
                <c:pt idx="195">
                  <c:v>47.283999999999999</c:v>
                </c:pt>
                <c:pt idx="196">
                  <c:v>49.268999999999998</c:v>
                </c:pt>
                <c:pt idx="197">
                  <c:v>50.024000000000001</c:v>
                </c:pt>
                <c:pt idx="198">
                  <c:v>50.863999999999997</c:v>
                </c:pt>
                <c:pt idx="199">
                  <c:v>52.314</c:v>
                </c:pt>
                <c:pt idx="200">
                  <c:v>53.134999999999998</c:v>
                </c:pt>
                <c:pt idx="201">
                  <c:v>53.445999999999998</c:v>
                </c:pt>
                <c:pt idx="202">
                  <c:v>53.098999999999997</c:v>
                </c:pt>
                <c:pt idx="203">
                  <c:v>52.542000000000002</c:v>
                </c:pt>
                <c:pt idx="204">
                  <c:v>52.335999999999999</c:v>
                </c:pt>
                <c:pt idx="205">
                  <c:v>52.118000000000002</c:v>
                </c:pt>
                <c:pt idx="206">
                  <c:v>51.506</c:v>
                </c:pt>
                <c:pt idx="207">
                  <c:v>50.234000000000002</c:v>
                </c:pt>
                <c:pt idx="208">
                  <c:v>49.167999999999999</c:v>
                </c:pt>
                <c:pt idx="209">
                  <c:v>48.231999999999999</c:v>
                </c:pt>
                <c:pt idx="210">
                  <c:v>47.377000000000002</c:v>
                </c:pt>
                <c:pt idx="211">
                  <c:v>46.314</c:v>
                </c:pt>
                <c:pt idx="212">
                  <c:v>44.603999999999999</c:v>
                </c:pt>
                <c:pt idx="213">
                  <c:v>42.945</c:v>
                </c:pt>
                <c:pt idx="214">
                  <c:v>41.801000000000002</c:v>
                </c:pt>
                <c:pt idx="215">
                  <c:v>41.006999999999998</c:v>
                </c:pt>
                <c:pt idx="216">
                  <c:v>39.658999999999999</c:v>
                </c:pt>
                <c:pt idx="217">
                  <c:v>38.249000000000002</c:v>
                </c:pt>
                <c:pt idx="218">
                  <c:v>36.784999999999997</c:v>
                </c:pt>
                <c:pt idx="219">
                  <c:v>35.43</c:v>
                </c:pt>
                <c:pt idx="220">
                  <c:v>34.585999999999999</c:v>
                </c:pt>
                <c:pt idx="221">
                  <c:v>33.459000000000003</c:v>
                </c:pt>
                <c:pt idx="222">
                  <c:v>32.476999999999997</c:v>
                </c:pt>
                <c:pt idx="223">
                  <c:v>31.231999999999999</c:v>
                </c:pt>
                <c:pt idx="224">
                  <c:v>30.12</c:v>
                </c:pt>
                <c:pt idx="225">
                  <c:v>29.17</c:v>
                </c:pt>
                <c:pt idx="226">
                  <c:v>28.324999999999999</c:v>
                </c:pt>
                <c:pt idx="227">
                  <c:v>27.701000000000001</c:v>
                </c:pt>
                <c:pt idx="228">
                  <c:v>26.76</c:v>
                </c:pt>
                <c:pt idx="229">
                  <c:v>25.826000000000001</c:v>
                </c:pt>
                <c:pt idx="230">
                  <c:v>24.98</c:v>
                </c:pt>
                <c:pt idx="231">
                  <c:v>24.14</c:v>
                </c:pt>
                <c:pt idx="232">
                  <c:v>23.57</c:v>
                </c:pt>
                <c:pt idx="233">
                  <c:v>22.975999999999999</c:v>
                </c:pt>
                <c:pt idx="234">
                  <c:v>22.190999999999999</c:v>
                </c:pt>
                <c:pt idx="235">
                  <c:v>21.367999999999999</c:v>
                </c:pt>
                <c:pt idx="236">
                  <c:v>20.655999999999999</c:v>
                </c:pt>
                <c:pt idx="237">
                  <c:v>20.097999999999999</c:v>
                </c:pt>
                <c:pt idx="238">
                  <c:v>19.565999999999999</c:v>
                </c:pt>
                <c:pt idx="239">
                  <c:v>19.030999999999999</c:v>
                </c:pt>
                <c:pt idx="240">
                  <c:v>18.506</c:v>
                </c:pt>
                <c:pt idx="241">
                  <c:v>17.911000000000001</c:v>
                </c:pt>
                <c:pt idx="242">
                  <c:v>17.29</c:v>
                </c:pt>
                <c:pt idx="243">
                  <c:v>16.864000000000001</c:v>
                </c:pt>
                <c:pt idx="244">
                  <c:v>16.524000000000001</c:v>
                </c:pt>
                <c:pt idx="245">
                  <c:v>16.128</c:v>
                </c:pt>
                <c:pt idx="246">
                  <c:v>15.725</c:v>
                </c:pt>
                <c:pt idx="247">
                  <c:v>15.262</c:v>
                </c:pt>
                <c:pt idx="248">
                  <c:v>14.794</c:v>
                </c:pt>
                <c:pt idx="249">
                  <c:v>14.448</c:v>
                </c:pt>
                <c:pt idx="250">
                  <c:v>14.189</c:v>
                </c:pt>
                <c:pt idx="251">
                  <c:v>13.914999999999999</c:v>
                </c:pt>
                <c:pt idx="252">
                  <c:v>13.597</c:v>
                </c:pt>
                <c:pt idx="253">
                  <c:v>13.253</c:v>
                </c:pt>
                <c:pt idx="254">
                  <c:v>12.869</c:v>
                </c:pt>
                <c:pt idx="255">
                  <c:v>12.507999999999999</c:v>
                </c:pt>
                <c:pt idx="256">
                  <c:v>12.298</c:v>
                </c:pt>
                <c:pt idx="257">
                  <c:v>12.042</c:v>
                </c:pt>
                <c:pt idx="258">
                  <c:v>11.824999999999999</c:v>
                </c:pt>
                <c:pt idx="259">
                  <c:v>11.561</c:v>
                </c:pt>
                <c:pt idx="260">
                  <c:v>11.263</c:v>
                </c:pt>
                <c:pt idx="261">
                  <c:v>10.981</c:v>
                </c:pt>
                <c:pt idx="262">
                  <c:v>10.759</c:v>
                </c:pt>
                <c:pt idx="263">
                  <c:v>10.611000000000001</c:v>
                </c:pt>
                <c:pt idx="264">
                  <c:v>10.491</c:v>
                </c:pt>
                <c:pt idx="265">
                  <c:v>10.291</c:v>
                </c:pt>
                <c:pt idx="266">
                  <c:v>10.013</c:v>
                </c:pt>
                <c:pt idx="267">
                  <c:v>9.8190000000000008</c:v>
                </c:pt>
                <c:pt idx="268">
                  <c:v>9.6050000000000004</c:v>
                </c:pt>
                <c:pt idx="269">
                  <c:v>9.4589999999999996</c:v>
                </c:pt>
                <c:pt idx="270">
                  <c:v>9.3160000000000007</c:v>
                </c:pt>
                <c:pt idx="271">
                  <c:v>9.1419999999999995</c:v>
                </c:pt>
                <c:pt idx="272">
                  <c:v>8.9429999999999996</c:v>
                </c:pt>
                <c:pt idx="273">
                  <c:v>8.6669999999999998</c:v>
                </c:pt>
                <c:pt idx="274">
                  <c:v>8.3800000000000008</c:v>
                </c:pt>
                <c:pt idx="275">
                  <c:v>8.1159999999999997</c:v>
                </c:pt>
                <c:pt idx="276">
                  <c:v>7.9320000000000004</c:v>
                </c:pt>
                <c:pt idx="277">
                  <c:v>7.7069999999999999</c:v>
                </c:pt>
                <c:pt idx="278">
                  <c:v>7.4139999999999997</c:v>
                </c:pt>
                <c:pt idx="279">
                  <c:v>7.1680000000000001</c:v>
                </c:pt>
                <c:pt idx="280">
                  <c:v>6.8280000000000003</c:v>
                </c:pt>
                <c:pt idx="281">
                  <c:v>6.5650000000000004</c:v>
                </c:pt>
                <c:pt idx="282">
                  <c:v>6.3019999999999996</c:v>
                </c:pt>
                <c:pt idx="283">
                  <c:v>6.0309999999999997</c:v>
                </c:pt>
                <c:pt idx="284">
                  <c:v>5.7809999999999997</c:v>
                </c:pt>
                <c:pt idx="285">
                  <c:v>5.516</c:v>
                </c:pt>
                <c:pt idx="286">
                  <c:v>5.234</c:v>
                </c:pt>
                <c:pt idx="287">
                  <c:v>4.9909999999999997</c:v>
                </c:pt>
                <c:pt idx="288">
                  <c:v>4.7569999999999997</c:v>
                </c:pt>
                <c:pt idx="289">
                  <c:v>4.524</c:v>
                </c:pt>
                <c:pt idx="290">
                  <c:v>4.3150000000000004</c:v>
                </c:pt>
                <c:pt idx="291">
                  <c:v>4.125</c:v>
                </c:pt>
                <c:pt idx="292">
                  <c:v>3.9</c:v>
                </c:pt>
                <c:pt idx="293">
                  <c:v>3.6760000000000002</c:v>
                </c:pt>
                <c:pt idx="294">
                  <c:v>3.4630000000000001</c:v>
                </c:pt>
                <c:pt idx="295">
                  <c:v>3.3069999999999999</c:v>
                </c:pt>
                <c:pt idx="296">
                  <c:v>3.149</c:v>
                </c:pt>
                <c:pt idx="297">
                  <c:v>3.008</c:v>
                </c:pt>
                <c:pt idx="298">
                  <c:v>2.871</c:v>
                </c:pt>
                <c:pt idx="299">
                  <c:v>2.7469999999999999</c:v>
                </c:pt>
                <c:pt idx="300">
                  <c:v>2.5950000000000002</c:v>
                </c:pt>
                <c:pt idx="301">
                  <c:v>2.4430000000000001</c:v>
                </c:pt>
                <c:pt idx="302">
                  <c:v>2.323</c:v>
                </c:pt>
                <c:pt idx="303">
                  <c:v>2.2080000000000002</c:v>
                </c:pt>
                <c:pt idx="304">
                  <c:v>2.0870000000000002</c:v>
                </c:pt>
                <c:pt idx="305">
                  <c:v>2.0099999999999998</c:v>
                </c:pt>
                <c:pt idx="306">
                  <c:v>1.8879999999999999</c:v>
                </c:pt>
                <c:pt idx="307">
                  <c:v>1.7589999999999999</c:v>
                </c:pt>
                <c:pt idx="308">
                  <c:v>1.66</c:v>
                </c:pt>
                <c:pt idx="309">
                  <c:v>1.536</c:v>
                </c:pt>
                <c:pt idx="310">
                  <c:v>1.4159999999999999</c:v>
                </c:pt>
                <c:pt idx="311">
                  <c:v>1.3240000000000001</c:v>
                </c:pt>
                <c:pt idx="312">
                  <c:v>1.2230000000000001</c:v>
                </c:pt>
                <c:pt idx="313">
                  <c:v>1.1299999999999999</c:v>
                </c:pt>
                <c:pt idx="314">
                  <c:v>1.073</c:v>
                </c:pt>
                <c:pt idx="315">
                  <c:v>1.0309999999999999</c:v>
                </c:pt>
                <c:pt idx="316">
                  <c:v>1.0029999999999999</c:v>
                </c:pt>
                <c:pt idx="317">
                  <c:v>0.96799999999999997</c:v>
                </c:pt>
                <c:pt idx="318">
                  <c:v>0.93899999999999995</c:v>
                </c:pt>
                <c:pt idx="319">
                  <c:v>0.89100000000000001</c:v>
                </c:pt>
                <c:pt idx="320">
                  <c:v>0.86599999999999999</c:v>
                </c:pt>
                <c:pt idx="321">
                  <c:v>0.86299999999999999</c:v>
                </c:pt>
                <c:pt idx="322">
                  <c:v>0.85199999999999998</c:v>
                </c:pt>
                <c:pt idx="323">
                  <c:v>0.82699999999999996</c:v>
                </c:pt>
                <c:pt idx="324">
                  <c:v>0.82799999999999996</c:v>
                </c:pt>
                <c:pt idx="325">
                  <c:v>0.81200000000000006</c:v>
                </c:pt>
                <c:pt idx="326">
                  <c:v>0.79800000000000004</c:v>
                </c:pt>
                <c:pt idx="327">
                  <c:v>0.81499999999999995</c:v>
                </c:pt>
                <c:pt idx="328">
                  <c:v>0.78</c:v>
                </c:pt>
                <c:pt idx="329">
                  <c:v>0.76</c:v>
                </c:pt>
                <c:pt idx="330">
                  <c:v>0.77900000000000003</c:v>
                </c:pt>
                <c:pt idx="331">
                  <c:v>0.78300000000000003</c:v>
                </c:pt>
                <c:pt idx="332">
                  <c:v>0.79200000000000004</c:v>
                </c:pt>
                <c:pt idx="333">
                  <c:v>0.75900000000000001</c:v>
                </c:pt>
                <c:pt idx="334">
                  <c:v>0.76</c:v>
                </c:pt>
                <c:pt idx="335">
                  <c:v>0.75900000000000001</c:v>
                </c:pt>
                <c:pt idx="336">
                  <c:v>0.76</c:v>
                </c:pt>
                <c:pt idx="337">
                  <c:v>0.75</c:v>
                </c:pt>
                <c:pt idx="338">
                  <c:v>0.77800000000000002</c:v>
                </c:pt>
                <c:pt idx="339">
                  <c:v>0.80300000000000005</c:v>
                </c:pt>
                <c:pt idx="340">
                  <c:v>0.82199999999999995</c:v>
                </c:pt>
                <c:pt idx="341">
                  <c:v>0.84599999999999997</c:v>
                </c:pt>
                <c:pt idx="342">
                  <c:v>0.876</c:v>
                </c:pt>
                <c:pt idx="343">
                  <c:v>0.9</c:v>
                </c:pt>
                <c:pt idx="344">
                  <c:v>0.91100000000000003</c:v>
                </c:pt>
                <c:pt idx="345">
                  <c:v>0.91500000000000004</c:v>
                </c:pt>
                <c:pt idx="346">
                  <c:v>0.93799999999999994</c:v>
                </c:pt>
                <c:pt idx="347">
                  <c:v>0.96199999999999997</c:v>
                </c:pt>
                <c:pt idx="348">
                  <c:v>0.95099999999999996</c:v>
                </c:pt>
                <c:pt idx="349">
                  <c:v>0.96599999999999997</c:v>
                </c:pt>
                <c:pt idx="350">
                  <c:v>0.99</c:v>
                </c:pt>
                <c:pt idx="351">
                  <c:v>1.0009999999999999</c:v>
                </c:pt>
                <c:pt idx="352">
                  <c:v>0.98699999999999999</c:v>
                </c:pt>
                <c:pt idx="353">
                  <c:v>1.004</c:v>
                </c:pt>
                <c:pt idx="354">
                  <c:v>1.0169999999999999</c:v>
                </c:pt>
                <c:pt idx="355">
                  <c:v>1.0189999999999999</c:v>
                </c:pt>
                <c:pt idx="356">
                  <c:v>1.028</c:v>
                </c:pt>
                <c:pt idx="357">
                  <c:v>1.056</c:v>
                </c:pt>
                <c:pt idx="358">
                  <c:v>1.052</c:v>
                </c:pt>
                <c:pt idx="359">
                  <c:v>1.042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5070-4A49-9C3C-B9E037D2A73B}"/>
            </c:ext>
          </c:extLst>
        </c:ser>
        <c:ser>
          <c:idx val="6"/>
          <c:order val="7"/>
          <c:tx>
            <c:v>9500 RPM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'Full load - Cylinder pressure'!$F$3:$F$362</c:f>
              <c:numCache>
                <c:formatCode>General</c:formatCode>
                <c:ptCount val="360"/>
                <c:pt idx="0">
                  <c:v>272.35157009340986</c:v>
                </c:pt>
                <c:pt idx="1">
                  <c:v>272.33807582658761</c:v>
                </c:pt>
                <c:pt idx="2">
                  <c:v>272.29759256298007</c:v>
                </c:pt>
                <c:pt idx="3">
                  <c:v>272.23011891714555</c:v>
                </c:pt>
                <c:pt idx="4">
                  <c:v>272.135652593288</c:v>
                </c:pt>
                <c:pt idx="5">
                  <c:v>272.01419040517004</c:v>
                </c:pt>
                <c:pt idx="6">
                  <c:v>271.86572830399814</c:v>
                </c:pt>
                <c:pt idx="7">
                  <c:v>271.6902614142877</c:v>
                </c:pt>
                <c:pt idx="8">
                  <c:v>271.48778407771476</c:v>
                </c:pt>
                <c:pt idx="9">
                  <c:v>271.25828990496564</c:v>
                </c:pt>
                <c:pt idx="10">
                  <c:v>271.00177183559555</c:v>
                </c:pt>
                <c:pt idx="11">
                  <c:v>270.71822220590752</c:v>
                </c:pt>
                <c:pt idx="12">
                  <c:v>270.40763282486546</c:v>
                </c:pt>
                <c:pt idx="13">
                  <c:v>270.06999505805322</c:v>
                </c:pt>
                <c:pt idx="14">
                  <c:v>269.70529991969352</c:v>
                </c:pt>
                <c:pt idx="15">
                  <c:v>269.31353817273805</c:v>
                </c:pt>
                <c:pt idx="16">
                  <c:v>268.89470043703966</c:v>
                </c:pt>
                <c:pt idx="17">
                  <c:v>268.44877730561723</c:v>
                </c:pt>
                <c:pt idx="18">
                  <c:v>267.97575946901793</c:v>
                </c:pt>
                <c:pt idx="19">
                  <c:v>267.47563784778322</c:v>
                </c:pt>
                <c:pt idx="20">
                  <c:v>266.94840373301713</c:v>
                </c:pt>
                <c:pt idx="21">
                  <c:v>266.39404893505451</c:v>
                </c:pt>
                <c:pt idx="22">
                  <c:v>265.81256594021892</c:v>
                </c:pt>
                <c:pt idx="23">
                  <c:v>265.20394807565651</c:v>
                </c:pt>
                <c:pt idx="24">
                  <c:v>264.56818968222439</c:v>
                </c:pt>
                <c:pt idx="25">
                  <c:v>263.90528629540398</c:v>
                </c:pt>
                <c:pt idx="26">
                  <c:v>263.21523483420265</c:v>
                </c:pt>
                <c:pt idx="27">
                  <c:v>262.49803379799778</c:v>
                </c:pt>
                <c:pt idx="28">
                  <c:v>261.7536834712655</c:v>
                </c:pt>
                <c:pt idx="29">
                  <c:v>260.9821861361275</c:v>
                </c:pt>
                <c:pt idx="30">
                  <c:v>260.18354629263592</c:v>
                </c:pt>
                <c:pt idx="31">
                  <c:v>259.35777088670295</c:v>
                </c:pt>
                <c:pt idx="32">
                  <c:v>258.50486954556948</c:v>
                </c:pt>
                <c:pt idx="33">
                  <c:v>257.62485482069133</c:v>
                </c:pt>
                <c:pt idx="34">
                  <c:v>256.7177424379027</c:v>
                </c:pt>
                <c:pt idx="35">
                  <c:v>255.78355155470737</c:v>
                </c:pt>
                <c:pt idx="36">
                  <c:v>254.82230502452001</c:v>
                </c:pt>
                <c:pt idx="37">
                  <c:v>253.83402966766923</c:v>
                </c:pt>
                <c:pt idx="38">
                  <c:v>252.81875654895217</c:v>
                </c:pt>
                <c:pt idx="39">
                  <c:v>251.77652126150596</c:v>
                </c:pt>
                <c:pt idx="40">
                  <c:v>250.70736421674653</c:v>
                </c:pt>
                <c:pt idx="41">
                  <c:v>249.61133094009699</c:v>
                </c:pt>
                <c:pt idx="42">
                  <c:v>248.48847237220841</c:v>
                </c:pt>
                <c:pt idx="43">
                  <c:v>247.33884517535142</c:v>
                </c:pt>
                <c:pt idx="44">
                  <c:v>246.16251204463066</c:v>
                </c:pt>
                <c:pt idx="45">
                  <c:v>244.95954202365354</c:v>
                </c:pt>
                <c:pt idx="46">
                  <c:v>243.73001082425446</c:v>
                </c:pt>
                <c:pt idx="47">
                  <c:v>242.47400114985314</c:v>
                </c:pt>
                <c:pt idx="48">
                  <c:v>241.19160302200009</c:v>
                </c:pt>
                <c:pt idx="49">
                  <c:v>239.88291410963322</c:v>
                </c:pt>
                <c:pt idx="50">
                  <c:v>238.54804006054678</c:v>
                </c:pt>
                <c:pt idx="51">
                  <c:v>237.18709483454481</c:v>
                </c:pt>
                <c:pt idx="52">
                  <c:v>235.80020103772867</c:v>
                </c:pt>
                <c:pt idx="53">
                  <c:v>234.38749025733867</c:v>
                </c:pt>
                <c:pt idx="54">
                  <c:v>232.94910339654891</c:v>
                </c:pt>
                <c:pt idx="55">
                  <c:v>231.48519100858732</c:v>
                </c:pt>
                <c:pt idx="56">
                  <c:v>229.99591362952958</c:v>
                </c:pt>
                <c:pt idx="57">
                  <c:v>228.48144210909501</c:v>
                </c:pt>
                <c:pt idx="58">
                  <c:v>226.94195793874783</c:v>
                </c:pt>
                <c:pt idx="59">
                  <c:v>225.37765357638983</c:v>
                </c:pt>
                <c:pt idx="60">
                  <c:v>223.78873276690908</c:v>
                </c:pt>
                <c:pt idx="61">
                  <c:v>222.17541085783554</c:v>
                </c:pt>
                <c:pt idx="62">
                  <c:v>220.53791510933374</c:v>
                </c:pt>
                <c:pt idx="63">
                  <c:v>218.87648499775491</c:v>
                </c:pt>
                <c:pt idx="64">
                  <c:v>217.19137251195497</c:v>
                </c:pt>
                <c:pt idx="65">
                  <c:v>215.4828424415779</c:v>
                </c:pt>
                <c:pt idx="66">
                  <c:v>213.75117265649581</c:v>
                </c:pt>
                <c:pt idx="67">
                  <c:v>211.99665437659385</c:v>
                </c:pt>
                <c:pt idx="68">
                  <c:v>210.21959243108449</c:v>
                </c:pt>
                <c:pt idx="69">
                  <c:v>208.42030550653843</c:v>
                </c:pt>
                <c:pt idx="70">
                  <c:v>206.59912638282179</c:v>
                </c:pt>
                <c:pt idx="71">
                  <c:v>204.75640215613649</c:v>
                </c:pt>
                <c:pt idx="72">
                  <c:v>202.8924944483698</c:v>
                </c:pt>
                <c:pt idx="73">
                  <c:v>201.00777960197283</c:v>
                </c:pt>
                <c:pt idx="74">
                  <c:v>199.10264885960137</c:v>
                </c:pt>
                <c:pt idx="75">
                  <c:v>197.17750852777434</c:v>
                </c:pt>
                <c:pt idx="76">
                  <c:v>195.23278012382366</c:v>
                </c:pt>
                <c:pt idx="77">
                  <c:v>193.26890050543679</c:v>
                </c:pt>
                <c:pt idx="78">
                  <c:v>191.28632198212117</c:v>
                </c:pt>
                <c:pt idx="79">
                  <c:v>189.28551240794903</c:v>
                </c:pt>
                <c:pt idx="80">
                  <c:v>187.26695525497664</c:v>
                </c:pt>
                <c:pt idx="81">
                  <c:v>185.23114966676928</c:v>
                </c:pt>
                <c:pt idx="82">
                  <c:v>183.17861049150133</c:v>
                </c:pt>
                <c:pt idx="83">
                  <c:v>181.10986829414284</c:v>
                </c:pt>
                <c:pt idx="84">
                  <c:v>179.02546934729133</c:v>
                </c:pt>
                <c:pt idx="85">
                  <c:v>176.92597560025024</c:v>
                </c:pt>
                <c:pt idx="86">
                  <c:v>174.81196462600789</c:v>
                </c:pt>
                <c:pt idx="87">
                  <c:v>172.68402954581819</c:v>
                </c:pt>
                <c:pt idx="88">
                  <c:v>170.54277893114082</c:v>
                </c:pt>
                <c:pt idx="89">
                  <c:v>168.38883668274715</c:v>
                </c:pt>
                <c:pt idx="90">
                  <c:v>166.22284188685833</c:v>
                </c:pt>
                <c:pt idx="91">
                  <c:v>164.0454486482333</c:v>
                </c:pt>
                <c:pt idx="92">
                  <c:v>161.85732590018381</c:v>
                </c:pt>
                <c:pt idx="93">
                  <c:v>159.65915719154913</c:v>
                </c:pt>
                <c:pt idx="94">
                  <c:v>157.45164045072065</c:v>
                </c:pt>
                <c:pt idx="95">
                  <c:v>155.23548772686183</c:v>
                </c:pt>
                <c:pt idx="96">
                  <c:v>153.01142490852845</c:v>
                </c:pt>
                <c:pt idx="97">
                  <c:v>150.78019141994528</c:v>
                </c:pt>
                <c:pt idx="98">
                  <c:v>148.54253989525512</c:v>
                </c:pt>
                <c:pt idx="99">
                  <c:v>146.29923583110519</c:v>
                </c:pt>
                <c:pt idx="100">
                  <c:v>144.05105721799092</c:v>
                </c:pt>
                <c:pt idx="101">
                  <c:v>141.79879415082556</c:v>
                </c:pt>
                <c:pt idx="102">
                  <c:v>139.54324841925526</c:v>
                </c:pt>
                <c:pt idx="103">
                  <c:v>137.28523307828212</c:v>
                </c:pt>
                <c:pt idx="104">
                  <c:v>135.02557199980441</c:v>
                </c:pt>
                <c:pt idx="105">
                  <c:v>132.76509940572552</c:v>
                </c:pt>
                <c:pt idx="106">
                  <c:v>130.50465938331854</c:v>
                </c:pt>
                <c:pt idx="107">
                  <c:v>128.24510538357407</c:v>
                </c:pt>
                <c:pt idx="108">
                  <c:v>125.98729970328992</c:v>
                </c:pt>
                <c:pt idx="109">
                  <c:v>123.73211295169217</c:v>
                </c:pt>
                <c:pt idx="110">
                  <c:v>121.48042350240462</c:v>
                </c:pt>
                <c:pt idx="111">
                  <c:v>119.23311693160917</c:v>
                </c:pt>
                <c:pt idx="112">
                  <c:v>116.9910854432588</c:v>
                </c:pt>
                <c:pt idx="113">
                  <c:v>114.75522728222499</c:v>
                </c:pt>
                <c:pt idx="114">
                  <c:v>112.52644613627565</c:v>
                </c:pt>
                <c:pt idx="115">
                  <c:v>110.30565052779041</c:v>
                </c:pt>
                <c:pt idx="116">
                  <c:v>108.09375319613142</c:v>
                </c:pt>
                <c:pt idx="117">
                  <c:v>105.89167047159124</c:v>
                </c:pt>
                <c:pt idx="118">
                  <c:v>103.70032164184312</c:v>
                </c:pt>
                <c:pt idx="119">
                  <c:v>101.52062831181939</c:v>
                </c:pt>
                <c:pt idx="120">
                  <c:v>99.353513757940021</c:v>
                </c:pt>
                <c:pt idx="121">
                  <c:v>97.199902277608984</c:v>
                </c:pt>
                <c:pt idx="122">
                  <c:v>95.060718534886647</c:v>
                </c:pt>
                <c:pt idx="123">
                  <c:v>92.93688690323809</c:v>
                </c:pt>
                <c:pt idx="124">
                  <c:v>90.82933080624224</c:v>
                </c:pt>
                <c:pt idx="125">
                  <c:v>88.738972057134433</c:v>
                </c:pt>
                <c:pt idx="126">
                  <c:v>86.666730198036888</c:v>
                </c:pt>
                <c:pt idx="127">
                  <c:v>84.613521839712789</c:v>
                </c:pt>
                <c:pt idx="128">
                  <c:v>82.580260002662072</c:v>
                </c:pt>
                <c:pt idx="129">
                  <c:v>80.567853460351685</c:v>
                </c:pt>
                <c:pt idx="130">
                  <c:v>78.577206085354277</c:v>
                </c:pt>
                <c:pt idx="131">
                  <c:v>76.609216199142523</c:v>
                </c:pt>
                <c:pt idx="132">
                  <c:v>74.664775926262507</c:v>
                </c:pt>
                <c:pt idx="133">
                  <c:v>72.744770553583692</c:v>
                </c:pt>
                <c:pt idx="134">
                  <c:v>70.850077895296707</c:v>
                </c:pt>
                <c:pt idx="135">
                  <c:v>68.981567664303171</c:v>
                </c:pt>
                <c:pt idx="136">
                  <c:v>67.140100850614402</c:v>
                </c:pt>
                <c:pt idx="137">
                  <c:v>65.326529107347994</c:v>
                </c:pt>
                <c:pt idx="138">
                  <c:v>63.541694144885177</c:v>
                </c:pt>
                <c:pt idx="139">
                  <c:v>61.786427133721496</c:v>
                </c:pt>
                <c:pt idx="140">
                  <c:v>60.061548116518992</c:v>
                </c:pt>
                <c:pt idx="141">
                  <c:v>58.367865429837963</c:v>
                </c:pt>
                <c:pt idx="142">
                  <c:v>56.706175136001733</c:v>
                </c:pt>
                <c:pt idx="143">
                  <c:v>55.077260465520027</c:v>
                </c:pt>
                <c:pt idx="144">
                  <c:v>53.48189127047101</c:v>
                </c:pt>
                <c:pt idx="145">
                  <c:v>51.920823489216559</c:v>
                </c:pt>
                <c:pt idx="146">
                  <c:v>50.39479862280136</c:v>
                </c:pt>
                <c:pt idx="147">
                  <c:v>48.904543223360669</c:v>
                </c:pt>
                <c:pt idx="148">
                  <c:v>47.450768394841305</c:v>
                </c:pt>
                <c:pt idx="149">
                  <c:v>46.034169306314574</c:v>
                </c:pt>
                <c:pt idx="150">
                  <c:v>44.655424718140928</c:v>
                </c:pt>
                <c:pt idx="151">
                  <c:v>43.315196521225353</c:v>
                </c:pt>
                <c:pt idx="152">
                  <c:v>42.014129289580239</c:v>
                </c:pt>
                <c:pt idx="153">
                  <c:v>40.752849846398064</c:v>
                </c:pt>
                <c:pt idx="154">
                  <c:v>39.531966843813976</c:v>
                </c:pt>
                <c:pt idx="155">
                  <c:v>38.352070356524706</c:v>
                </c:pt>
                <c:pt idx="156">
                  <c:v>37.213731489412602</c:v>
                </c:pt>
                <c:pt idx="157">
                  <c:v>36.11750199930971</c:v>
                </c:pt>
                <c:pt idx="158">
                  <c:v>35.063913931022263</c:v>
                </c:pt>
                <c:pt idx="159">
                  <c:v>34.053479267722423</c:v>
                </c:pt>
                <c:pt idx="160">
                  <c:v>33.08668959580389</c:v>
                </c:pt>
                <c:pt idx="161">
                  <c:v>32.16401578428426</c:v>
                </c:pt>
                <c:pt idx="162">
                  <c:v>31.285907678828721</c:v>
                </c:pt>
                <c:pt idx="163">
                  <c:v>30.452793810459141</c:v>
                </c:pt>
                <c:pt idx="164">
                  <c:v>29.665081119004167</c:v>
                </c:pt>
                <c:pt idx="165">
                  <c:v>28.923154691338773</c:v>
                </c:pt>
                <c:pt idx="166">
                  <c:v>28.227377514452904</c:v>
                </c:pt>
                <c:pt idx="167">
                  <c:v>27.57809024338497</c:v>
                </c:pt>
                <c:pt idx="168">
                  <c:v>26.975610984047954</c:v>
                </c:pt>
                <c:pt idx="169">
                  <c:v>26.420235090972465</c:v>
                </c:pt>
                <c:pt idx="170">
                  <c:v>25.912234979985907</c:v>
                </c:pt>
                <c:pt idx="171">
                  <c:v>25.451859955843233</c:v>
                </c:pt>
                <c:pt idx="172">
                  <c:v>25.03933605482246</c:v>
                </c:pt>
                <c:pt idx="173">
                  <c:v>24.674865902293078</c:v>
                </c:pt>
                <c:pt idx="174">
                  <c:v>24.358628585265922</c:v>
                </c:pt>
                <c:pt idx="175">
                  <c:v>24.090779539929652</c:v>
                </c:pt>
                <c:pt idx="176">
                  <c:v>23.871450454177122</c:v>
                </c:pt>
                <c:pt idx="177">
                  <c:v>23.700749185124984</c:v>
                </c:pt>
                <c:pt idx="178">
                  <c:v>23.578759691628232</c:v>
                </c:pt>
                <c:pt idx="179">
                  <c:v>23.50554198179066</c:v>
                </c:pt>
                <c:pt idx="180">
                  <c:v>23.481132075471702</c:v>
                </c:pt>
                <c:pt idx="181">
                  <c:v>23.50554198179066</c:v>
                </c:pt>
                <c:pt idx="182">
                  <c:v>23.578759691628232</c:v>
                </c:pt>
                <c:pt idx="183">
                  <c:v>23.700749185124984</c:v>
                </c:pt>
                <c:pt idx="184">
                  <c:v>23.871450454177122</c:v>
                </c:pt>
                <c:pt idx="185">
                  <c:v>24.090779539929652</c:v>
                </c:pt>
                <c:pt idx="186">
                  <c:v>24.358628585265922</c:v>
                </c:pt>
                <c:pt idx="187">
                  <c:v>24.674865902293078</c:v>
                </c:pt>
                <c:pt idx="188">
                  <c:v>25.03933605482246</c:v>
                </c:pt>
                <c:pt idx="189">
                  <c:v>25.451859955843233</c:v>
                </c:pt>
                <c:pt idx="190">
                  <c:v>25.912234979985907</c:v>
                </c:pt>
                <c:pt idx="191">
                  <c:v>26.420235090972465</c:v>
                </c:pt>
                <c:pt idx="192">
                  <c:v>26.975610984047954</c:v>
                </c:pt>
                <c:pt idx="193">
                  <c:v>27.57809024338497</c:v>
                </c:pt>
                <c:pt idx="194">
                  <c:v>28.227377514452904</c:v>
                </c:pt>
                <c:pt idx="195">
                  <c:v>28.923154691338773</c:v>
                </c:pt>
                <c:pt idx="196">
                  <c:v>29.665081119004167</c:v>
                </c:pt>
                <c:pt idx="197">
                  <c:v>30.452793810459141</c:v>
                </c:pt>
                <c:pt idx="198">
                  <c:v>31.285907678828721</c:v>
                </c:pt>
                <c:pt idx="199">
                  <c:v>32.16401578428426</c:v>
                </c:pt>
                <c:pt idx="200">
                  <c:v>33.08668959580389</c:v>
                </c:pt>
                <c:pt idx="201">
                  <c:v>34.053479267722423</c:v>
                </c:pt>
                <c:pt idx="202">
                  <c:v>35.063913931022263</c:v>
                </c:pt>
                <c:pt idx="203">
                  <c:v>36.11750199930971</c:v>
                </c:pt>
                <c:pt idx="204">
                  <c:v>37.213731489412602</c:v>
                </c:pt>
                <c:pt idx="205">
                  <c:v>38.352070356524706</c:v>
                </c:pt>
                <c:pt idx="206">
                  <c:v>39.531966843813976</c:v>
                </c:pt>
                <c:pt idx="207">
                  <c:v>40.752849846398064</c:v>
                </c:pt>
                <c:pt idx="208">
                  <c:v>42.014129289580239</c:v>
                </c:pt>
                <c:pt idx="209">
                  <c:v>43.315196521225353</c:v>
                </c:pt>
                <c:pt idx="210">
                  <c:v>44.655424718140928</c:v>
                </c:pt>
                <c:pt idx="211">
                  <c:v>46.034169306314574</c:v>
                </c:pt>
                <c:pt idx="212">
                  <c:v>47.450768394841305</c:v>
                </c:pt>
                <c:pt idx="213">
                  <c:v>48.904543223360669</c:v>
                </c:pt>
                <c:pt idx="214">
                  <c:v>50.39479862280136</c:v>
                </c:pt>
                <c:pt idx="215">
                  <c:v>51.920823489216559</c:v>
                </c:pt>
                <c:pt idx="216">
                  <c:v>53.48189127047101</c:v>
                </c:pt>
                <c:pt idx="217">
                  <c:v>55.077260465520027</c:v>
                </c:pt>
                <c:pt idx="218">
                  <c:v>56.706175136001733</c:v>
                </c:pt>
                <c:pt idx="219">
                  <c:v>58.367865429837963</c:v>
                </c:pt>
                <c:pt idx="220">
                  <c:v>60.061548116518992</c:v>
                </c:pt>
                <c:pt idx="221">
                  <c:v>61.786427133721496</c:v>
                </c:pt>
                <c:pt idx="222">
                  <c:v>63.541694144885177</c:v>
                </c:pt>
                <c:pt idx="223">
                  <c:v>65.326529107347994</c:v>
                </c:pt>
                <c:pt idx="224">
                  <c:v>67.140100850614402</c:v>
                </c:pt>
                <c:pt idx="225">
                  <c:v>68.981567664303171</c:v>
                </c:pt>
                <c:pt idx="226">
                  <c:v>70.850077895296707</c:v>
                </c:pt>
                <c:pt idx="227">
                  <c:v>72.744770553583692</c:v>
                </c:pt>
                <c:pt idx="228">
                  <c:v>74.664775926262507</c:v>
                </c:pt>
                <c:pt idx="229">
                  <c:v>76.609216199142523</c:v>
                </c:pt>
                <c:pt idx="230">
                  <c:v>78.577206085354277</c:v>
                </c:pt>
                <c:pt idx="231">
                  <c:v>80.567853460351685</c:v>
                </c:pt>
                <c:pt idx="232">
                  <c:v>82.580260002662072</c:v>
                </c:pt>
                <c:pt idx="233">
                  <c:v>84.613521839712789</c:v>
                </c:pt>
                <c:pt idx="234">
                  <c:v>86.666730198036888</c:v>
                </c:pt>
                <c:pt idx="235">
                  <c:v>88.738972057134433</c:v>
                </c:pt>
                <c:pt idx="236">
                  <c:v>90.82933080624224</c:v>
                </c:pt>
                <c:pt idx="237">
                  <c:v>92.93688690323809</c:v>
                </c:pt>
                <c:pt idx="238">
                  <c:v>95.060718534886647</c:v>
                </c:pt>
                <c:pt idx="239">
                  <c:v>97.199902277608984</c:v>
                </c:pt>
                <c:pt idx="240">
                  <c:v>99.353513757940021</c:v>
                </c:pt>
                <c:pt idx="241">
                  <c:v>101.52062831181939</c:v>
                </c:pt>
                <c:pt idx="242">
                  <c:v>103.70032164184312</c:v>
                </c:pt>
                <c:pt idx="243">
                  <c:v>105.89167047159124</c:v>
                </c:pt>
                <c:pt idx="244">
                  <c:v>108.09375319613142</c:v>
                </c:pt>
                <c:pt idx="245">
                  <c:v>110.30565052779041</c:v>
                </c:pt>
                <c:pt idx="246">
                  <c:v>112.52644613627565</c:v>
                </c:pt>
                <c:pt idx="247">
                  <c:v>114.75522728222499</c:v>
                </c:pt>
                <c:pt idx="248">
                  <c:v>116.9910854432588</c:v>
                </c:pt>
                <c:pt idx="249">
                  <c:v>119.23311693160917</c:v>
                </c:pt>
                <c:pt idx="250">
                  <c:v>121.48042350240462</c:v>
                </c:pt>
                <c:pt idx="251">
                  <c:v>123.73211295169217</c:v>
                </c:pt>
                <c:pt idx="252">
                  <c:v>125.98729970328992</c:v>
                </c:pt>
                <c:pt idx="253">
                  <c:v>128.24510538357407</c:v>
                </c:pt>
                <c:pt idx="254">
                  <c:v>130.50465938331854</c:v>
                </c:pt>
                <c:pt idx="255">
                  <c:v>132.76509940572552</c:v>
                </c:pt>
                <c:pt idx="256">
                  <c:v>135.02557199980441</c:v>
                </c:pt>
                <c:pt idx="257">
                  <c:v>137.28523307828212</c:v>
                </c:pt>
                <c:pt idx="258">
                  <c:v>139.54324841925526</c:v>
                </c:pt>
                <c:pt idx="259">
                  <c:v>141.79879415082556</c:v>
                </c:pt>
                <c:pt idx="260">
                  <c:v>144.05105721799092</c:v>
                </c:pt>
                <c:pt idx="261">
                  <c:v>146.29923583110519</c:v>
                </c:pt>
                <c:pt idx="262">
                  <c:v>148.54253989525512</c:v>
                </c:pt>
                <c:pt idx="263">
                  <c:v>150.78019141994528</c:v>
                </c:pt>
                <c:pt idx="264">
                  <c:v>153.01142490852845</c:v>
                </c:pt>
                <c:pt idx="265">
                  <c:v>155.23548772686183</c:v>
                </c:pt>
                <c:pt idx="266">
                  <c:v>157.45164045072065</c:v>
                </c:pt>
                <c:pt idx="267">
                  <c:v>159.65915719154913</c:v>
                </c:pt>
                <c:pt idx="268">
                  <c:v>161.85732590018381</c:v>
                </c:pt>
                <c:pt idx="269">
                  <c:v>164.0454486482333</c:v>
                </c:pt>
                <c:pt idx="270">
                  <c:v>166.22284188685833</c:v>
                </c:pt>
                <c:pt idx="271">
                  <c:v>168.38883668274715</c:v>
                </c:pt>
                <c:pt idx="272">
                  <c:v>170.54277893114082</c:v>
                </c:pt>
                <c:pt idx="273">
                  <c:v>172.68402954581819</c:v>
                </c:pt>
                <c:pt idx="274">
                  <c:v>174.81196462600789</c:v>
                </c:pt>
                <c:pt idx="275">
                  <c:v>176.92597560025024</c:v>
                </c:pt>
                <c:pt idx="276">
                  <c:v>179.02546934729133</c:v>
                </c:pt>
                <c:pt idx="277">
                  <c:v>181.10986829414284</c:v>
                </c:pt>
                <c:pt idx="278">
                  <c:v>183.17861049150133</c:v>
                </c:pt>
                <c:pt idx="279">
                  <c:v>185.23114966676928</c:v>
                </c:pt>
                <c:pt idx="280">
                  <c:v>187.26695525497664</c:v>
                </c:pt>
                <c:pt idx="281">
                  <c:v>189.28551240794903</c:v>
                </c:pt>
                <c:pt idx="282">
                  <c:v>191.28632198212117</c:v>
                </c:pt>
                <c:pt idx="283">
                  <c:v>193.26890050543679</c:v>
                </c:pt>
                <c:pt idx="284">
                  <c:v>195.23278012382366</c:v>
                </c:pt>
                <c:pt idx="285">
                  <c:v>197.17750852777434</c:v>
                </c:pt>
                <c:pt idx="286">
                  <c:v>199.10264885960137</c:v>
                </c:pt>
                <c:pt idx="287">
                  <c:v>201.00777960197283</c:v>
                </c:pt>
                <c:pt idx="288">
                  <c:v>202.8924944483698</c:v>
                </c:pt>
                <c:pt idx="289">
                  <c:v>204.75640215613649</c:v>
                </c:pt>
                <c:pt idx="290">
                  <c:v>206.59912638282179</c:v>
                </c:pt>
                <c:pt idx="291">
                  <c:v>208.42030550653843</c:v>
                </c:pt>
                <c:pt idx="292">
                  <c:v>210.21959243108449</c:v>
                </c:pt>
                <c:pt idx="293">
                  <c:v>211.99665437659385</c:v>
                </c:pt>
                <c:pt idx="294">
                  <c:v>213.75117265649581</c:v>
                </c:pt>
                <c:pt idx="295">
                  <c:v>215.4828424415779</c:v>
                </c:pt>
                <c:pt idx="296">
                  <c:v>217.19137251195497</c:v>
                </c:pt>
                <c:pt idx="297">
                  <c:v>218.87648499775491</c:v>
                </c:pt>
                <c:pt idx="298">
                  <c:v>220.53791510933374</c:v>
                </c:pt>
                <c:pt idx="299">
                  <c:v>222.17541085783554</c:v>
                </c:pt>
                <c:pt idx="300">
                  <c:v>223.78873276690908</c:v>
                </c:pt>
                <c:pt idx="301">
                  <c:v>225.37765357638983</c:v>
                </c:pt>
                <c:pt idx="302">
                  <c:v>226.94195793874783</c:v>
                </c:pt>
                <c:pt idx="303">
                  <c:v>228.48144210909501</c:v>
                </c:pt>
                <c:pt idx="304">
                  <c:v>229.99591362952958</c:v>
                </c:pt>
                <c:pt idx="305">
                  <c:v>231.48519100858732</c:v>
                </c:pt>
                <c:pt idx="306">
                  <c:v>232.94910339654891</c:v>
                </c:pt>
                <c:pt idx="307">
                  <c:v>234.38749025733867</c:v>
                </c:pt>
                <c:pt idx="308">
                  <c:v>235.80020103772867</c:v>
                </c:pt>
                <c:pt idx="309">
                  <c:v>237.18709483454481</c:v>
                </c:pt>
                <c:pt idx="310">
                  <c:v>238.54804006054678</c:v>
                </c:pt>
                <c:pt idx="311">
                  <c:v>239.88291410963322</c:v>
                </c:pt>
                <c:pt idx="312">
                  <c:v>241.19160302200009</c:v>
                </c:pt>
                <c:pt idx="313">
                  <c:v>242.47400114985314</c:v>
                </c:pt>
                <c:pt idx="314">
                  <c:v>243.73001082425446</c:v>
                </c:pt>
                <c:pt idx="315">
                  <c:v>244.95954202365354</c:v>
                </c:pt>
                <c:pt idx="316">
                  <c:v>246.16251204463066</c:v>
                </c:pt>
                <c:pt idx="317">
                  <c:v>247.33884517535142</c:v>
                </c:pt>
                <c:pt idx="318">
                  <c:v>248.48847237220841</c:v>
                </c:pt>
                <c:pt idx="319">
                  <c:v>249.61133094009699</c:v>
                </c:pt>
                <c:pt idx="320">
                  <c:v>250.70736421674653</c:v>
                </c:pt>
                <c:pt idx="321">
                  <c:v>251.77652126150596</c:v>
                </c:pt>
                <c:pt idx="322">
                  <c:v>252.81875654895217</c:v>
                </c:pt>
                <c:pt idx="323">
                  <c:v>253.83402966766923</c:v>
                </c:pt>
                <c:pt idx="324">
                  <c:v>254.82230502452001</c:v>
                </c:pt>
                <c:pt idx="325">
                  <c:v>255.78355155470737</c:v>
                </c:pt>
                <c:pt idx="326">
                  <c:v>256.7177424379027</c:v>
                </c:pt>
                <c:pt idx="327">
                  <c:v>257.62485482069133</c:v>
                </c:pt>
                <c:pt idx="328">
                  <c:v>258.50486954556948</c:v>
                </c:pt>
                <c:pt idx="329">
                  <c:v>259.35777088670295</c:v>
                </c:pt>
                <c:pt idx="330">
                  <c:v>260.18354629263592</c:v>
                </c:pt>
                <c:pt idx="331">
                  <c:v>260.9821861361275</c:v>
                </c:pt>
                <c:pt idx="332">
                  <c:v>261.7536834712655</c:v>
                </c:pt>
                <c:pt idx="333">
                  <c:v>262.49803379799778</c:v>
                </c:pt>
                <c:pt idx="334">
                  <c:v>263.21523483420265</c:v>
                </c:pt>
                <c:pt idx="335">
                  <c:v>263.90528629540398</c:v>
                </c:pt>
                <c:pt idx="336">
                  <c:v>264.56818968222439</c:v>
                </c:pt>
                <c:pt idx="337">
                  <c:v>265.20394807565651</c:v>
                </c:pt>
                <c:pt idx="338">
                  <c:v>265.81256594021892</c:v>
                </c:pt>
                <c:pt idx="339">
                  <c:v>266.39404893505451</c:v>
                </c:pt>
                <c:pt idx="340">
                  <c:v>266.94840373301713</c:v>
                </c:pt>
                <c:pt idx="341">
                  <c:v>267.47563784778322</c:v>
                </c:pt>
                <c:pt idx="342">
                  <c:v>267.97575946901793</c:v>
                </c:pt>
                <c:pt idx="343">
                  <c:v>268.44877730561723</c:v>
                </c:pt>
                <c:pt idx="344">
                  <c:v>268.89470043703966</c:v>
                </c:pt>
                <c:pt idx="345">
                  <c:v>269.31353817273805</c:v>
                </c:pt>
                <c:pt idx="346">
                  <c:v>269.70529991969352</c:v>
                </c:pt>
                <c:pt idx="347">
                  <c:v>270.06999505805322</c:v>
                </c:pt>
                <c:pt idx="348">
                  <c:v>270.40763282486546</c:v>
                </c:pt>
                <c:pt idx="349">
                  <c:v>270.71822220590752</c:v>
                </c:pt>
                <c:pt idx="350">
                  <c:v>271.00177183559555</c:v>
                </c:pt>
                <c:pt idx="351">
                  <c:v>271.25828990496564</c:v>
                </c:pt>
                <c:pt idx="352">
                  <c:v>271.48778407771476</c:v>
                </c:pt>
                <c:pt idx="353">
                  <c:v>271.6902614142877</c:v>
                </c:pt>
                <c:pt idx="354">
                  <c:v>271.86572830399814</c:v>
                </c:pt>
                <c:pt idx="355">
                  <c:v>272.01419040517004</c:v>
                </c:pt>
                <c:pt idx="356">
                  <c:v>272.135652593288</c:v>
                </c:pt>
                <c:pt idx="357">
                  <c:v>272.23011891714555</c:v>
                </c:pt>
                <c:pt idx="358">
                  <c:v>272.29759256298007</c:v>
                </c:pt>
                <c:pt idx="359">
                  <c:v>272.33807582658761</c:v>
                </c:pt>
              </c:numCache>
            </c:numRef>
          </c:xVal>
          <c:yVal>
            <c:numRef>
              <c:f>'Full load - Cylinder pressure'!$BB$3:$BB$362</c:f>
              <c:numCache>
                <c:formatCode>General</c:formatCode>
                <c:ptCount val="360"/>
                <c:pt idx="0">
                  <c:v>1.083</c:v>
                </c:pt>
                <c:pt idx="1">
                  <c:v>1.099</c:v>
                </c:pt>
                <c:pt idx="2">
                  <c:v>1.103</c:v>
                </c:pt>
                <c:pt idx="3">
                  <c:v>1.113</c:v>
                </c:pt>
                <c:pt idx="4">
                  <c:v>1.123</c:v>
                </c:pt>
                <c:pt idx="5">
                  <c:v>1.1160000000000001</c:v>
                </c:pt>
                <c:pt idx="6">
                  <c:v>1.1100000000000001</c:v>
                </c:pt>
                <c:pt idx="7">
                  <c:v>1.107</c:v>
                </c:pt>
                <c:pt idx="8">
                  <c:v>1.1180000000000001</c:v>
                </c:pt>
                <c:pt idx="9">
                  <c:v>1.1180000000000001</c:v>
                </c:pt>
                <c:pt idx="10">
                  <c:v>1.113</c:v>
                </c:pt>
                <c:pt idx="11">
                  <c:v>1.1060000000000001</c:v>
                </c:pt>
                <c:pt idx="12">
                  <c:v>1.101</c:v>
                </c:pt>
                <c:pt idx="13">
                  <c:v>1.1080000000000001</c:v>
                </c:pt>
                <c:pt idx="14">
                  <c:v>1.095</c:v>
                </c:pt>
                <c:pt idx="15">
                  <c:v>1.0860000000000001</c:v>
                </c:pt>
                <c:pt idx="16">
                  <c:v>1.079</c:v>
                </c:pt>
                <c:pt idx="17">
                  <c:v>1.079</c:v>
                </c:pt>
                <c:pt idx="18">
                  <c:v>1.07</c:v>
                </c:pt>
                <c:pt idx="19">
                  <c:v>1.0620000000000001</c:v>
                </c:pt>
                <c:pt idx="20">
                  <c:v>1.0629999999999999</c:v>
                </c:pt>
                <c:pt idx="21">
                  <c:v>1.07</c:v>
                </c:pt>
                <c:pt idx="22">
                  <c:v>1.0580000000000001</c:v>
                </c:pt>
                <c:pt idx="23">
                  <c:v>1.0529999999999999</c:v>
                </c:pt>
                <c:pt idx="24">
                  <c:v>1.0529999999999999</c:v>
                </c:pt>
                <c:pt idx="25">
                  <c:v>1.0449999999999999</c:v>
                </c:pt>
                <c:pt idx="26">
                  <c:v>1.046</c:v>
                </c:pt>
                <c:pt idx="27">
                  <c:v>1.046</c:v>
                </c:pt>
                <c:pt idx="28">
                  <c:v>1.0409999999999999</c:v>
                </c:pt>
                <c:pt idx="29">
                  <c:v>1.0429999999999999</c:v>
                </c:pt>
                <c:pt idx="30">
                  <c:v>1.0369999999999999</c:v>
                </c:pt>
                <c:pt idx="31">
                  <c:v>1.034</c:v>
                </c:pt>
                <c:pt idx="32">
                  <c:v>1.0329999999999999</c:v>
                </c:pt>
                <c:pt idx="33">
                  <c:v>1.032</c:v>
                </c:pt>
                <c:pt idx="34">
                  <c:v>1.026</c:v>
                </c:pt>
                <c:pt idx="35">
                  <c:v>1.0209999999999999</c:v>
                </c:pt>
                <c:pt idx="36">
                  <c:v>1.0209999999999999</c:v>
                </c:pt>
                <c:pt idx="37">
                  <c:v>1.028</c:v>
                </c:pt>
                <c:pt idx="38">
                  <c:v>1.026</c:v>
                </c:pt>
                <c:pt idx="39">
                  <c:v>1.0189999999999999</c:v>
                </c:pt>
                <c:pt idx="40">
                  <c:v>1.0169999999999999</c:v>
                </c:pt>
                <c:pt idx="41">
                  <c:v>1.02</c:v>
                </c:pt>
                <c:pt idx="42">
                  <c:v>1.022</c:v>
                </c:pt>
                <c:pt idx="43">
                  <c:v>1.0089999999999999</c:v>
                </c:pt>
                <c:pt idx="44">
                  <c:v>1.01</c:v>
                </c:pt>
                <c:pt idx="45">
                  <c:v>1.008</c:v>
                </c:pt>
                <c:pt idx="46">
                  <c:v>1.016</c:v>
                </c:pt>
                <c:pt idx="47">
                  <c:v>0.998</c:v>
                </c:pt>
                <c:pt idx="48">
                  <c:v>0.96799999999999997</c:v>
                </c:pt>
                <c:pt idx="49">
                  <c:v>0.96499999999999997</c:v>
                </c:pt>
                <c:pt idx="50">
                  <c:v>0.97499999999999998</c:v>
                </c:pt>
                <c:pt idx="51">
                  <c:v>0.96499999999999997</c:v>
                </c:pt>
                <c:pt idx="52">
                  <c:v>0.94199999999999995</c:v>
                </c:pt>
                <c:pt idx="53">
                  <c:v>0.93600000000000005</c:v>
                </c:pt>
                <c:pt idx="54">
                  <c:v>0.93500000000000005</c:v>
                </c:pt>
                <c:pt idx="55">
                  <c:v>0.92600000000000005</c:v>
                </c:pt>
                <c:pt idx="56">
                  <c:v>0.91200000000000003</c:v>
                </c:pt>
                <c:pt idx="57">
                  <c:v>0.90900000000000003</c:v>
                </c:pt>
                <c:pt idx="58">
                  <c:v>0.90600000000000003</c:v>
                </c:pt>
                <c:pt idx="59">
                  <c:v>0.9</c:v>
                </c:pt>
                <c:pt idx="60">
                  <c:v>0.89800000000000002</c:v>
                </c:pt>
                <c:pt idx="61">
                  <c:v>0.89100000000000001</c:v>
                </c:pt>
                <c:pt idx="62">
                  <c:v>0.88900000000000001</c:v>
                </c:pt>
                <c:pt idx="63">
                  <c:v>0.89800000000000002</c:v>
                </c:pt>
                <c:pt idx="64">
                  <c:v>0.91300000000000003</c:v>
                </c:pt>
                <c:pt idx="65">
                  <c:v>0.90900000000000003</c:v>
                </c:pt>
                <c:pt idx="66">
                  <c:v>0.90800000000000003</c:v>
                </c:pt>
                <c:pt idx="67">
                  <c:v>0.90500000000000003</c:v>
                </c:pt>
                <c:pt idx="68">
                  <c:v>0.90100000000000002</c:v>
                </c:pt>
                <c:pt idx="69">
                  <c:v>0.88800000000000001</c:v>
                </c:pt>
                <c:pt idx="70">
                  <c:v>0.874</c:v>
                </c:pt>
                <c:pt idx="71">
                  <c:v>0.88600000000000001</c:v>
                </c:pt>
                <c:pt idx="72">
                  <c:v>0.92800000000000005</c:v>
                </c:pt>
                <c:pt idx="73">
                  <c:v>0.99199999999999999</c:v>
                </c:pt>
                <c:pt idx="74">
                  <c:v>1.1639999999999999</c:v>
                </c:pt>
                <c:pt idx="75">
                  <c:v>1.1180000000000001</c:v>
                </c:pt>
                <c:pt idx="76">
                  <c:v>1.08</c:v>
                </c:pt>
                <c:pt idx="77">
                  <c:v>1.202</c:v>
                </c:pt>
                <c:pt idx="78">
                  <c:v>1.177</c:v>
                </c:pt>
                <c:pt idx="79">
                  <c:v>1.1639999999999999</c:v>
                </c:pt>
                <c:pt idx="80">
                  <c:v>1.1040000000000001</c:v>
                </c:pt>
                <c:pt idx="81">
                  <c:v>1.1659999999999999</c:v>
                </c:pt>
                <c:pt idx="82">
                  <c:v>1.2829999999999999</c:v>
                </c:pt>
                <c:pt idx="83">
                  <c:v>1.238</c:v>
                </c:pt>
                <c:pt idx="84">
                  <c:v>1.1639999999999999</c:v>
                </c:pt>
                <c:pt idx="85">
                  <c:v>1.335</c:v>
                </c:pt>
                <c:pt idx="86">
                  <c:v>1.49</c:v>
                </c:pt>
                <c:pt idx="87">
                  <c:v>1.419</c:v>
                </c:pt>
                <c:pt idx="88">
                  <c:v>1.3680000000000001</c:v>
                </c:pt>
                <c:pt idx="89">
                  <c:v>1.415</c:v>
                </c:pt>
                <c:pt idx="90">
                  <c:v>1.532</c:v>
                </c:pt>
                <c:pt idx="91">
                  <c:v>1.5680000000000001</c:v>
                </c:pt>
                <c:pt idx="92">
                  <c:v>1.5349999999999999</c:v>
                </c:pt>
                <c:pt idx="93">
                  <c:v>1.542</c:v>
                </c:pt>
                <c:pt idx="94">
                  <c:v>1.655</c:v>
                </c:pt>
                <c:pt idx="95">
                  <c:v>1.6679999999999999</c:v>
                </c:pt>
                <c:pt idx="96">
                  <c:v>1.7190000000000001</c:v>
                </c:pt>
                <c:pt idx="97">
                  <c:v>1.732</c:v>
                </c:pt>
                <c:pt idx="98">
                  <c:v>1.7529999999999999</c:v>
                </c:pt>
                <c:pt idx="99">
                  <c:v>1.74</c:v>
                </c:pt>
                <c:pt idx="100">
                  <c:v>1.6879999999999999</c:v>
                </c:pt>
                <c:pt idx="101">
                  <c:v>1.6839999999999999</c:v>
                </c:pt>
                <c:pt idx="102">
                  <c:v>1.7370000000000001</c:v>
                </c:pt>
                <c:pt idx="103">
                  <c:v>1.9139999999999999</c:v>
                </c:pt>
                <c:pt idx="104">
                  <c:v>1.982</c:v>
                </c:pt>
                <c:pt idx="105">
                  <c:v>2.0089999999999999</c:v>
                </c:pt>
                <c:pt idx="106">
                  <c:v>2.133</c:v>
                </c:pt>
                <c:pt idx="107">
                  <c:v>2.2410000000000001</c:v>
                </c:pt>
                <c:pt idx="108">
                  <c:v>2.2749999999999999</c:v>
                </c:pt>
                <c:pt idx="109">
                  <c:v>2.1829999999999998</c:v>
                </c:pt>
                <c:pt idx="110">
                  <c:v>2.226</c:v>
                </c:pt>
                <c:pt idx="111">
                  <c:v>2.1779999999999999</c:v>
                </c:pt>
                <c:pt idx="112">
                  <c:v>2.15</c:v>
                </c:pt>
                <c:pt idx="113">
                  <c:v>2.3540000000000001</c:v>
                </c:pt>
                <c:pt idx="114">
                  <c:v>2.5720000000000001</c:v>
                </c:pt>
                <c:pt idx="115">
                  <c:v>2.5550000000000002</c:v>
                </c:pt>
                <c:pt idx="116">
                  <c:v>2.6320000000000001</c:v>
                </c:pt>
                <c:pt idx="117">
                  <c:v>2.774</c:v>
                </c:pt>
                <c:pt idx="118">
                  <c:v>2.806</c:v>
                </c:pt>
                <c:pt idx="119">
                  <c:v>2.7949999999999999</c:v>
                </c:pt>
                <c:pt idx="120">
                  <c:v>2.9209999999999998</c:v>
                </c:pt>
                <c:pt idx="121">
                  <c:v>3.0510000000000002</c:v>
                </c:pt>
                <c:pt idx="122">
                  <c:v>3.0089999999999999</c:v>
                </c:pt>
                <c:pt idx="123">
                  <c:v>3.1160000000000001</c:v>
                </c:pt>
                <c:pt idx="124">
                  <c:v>3.3029999999999999</c:v>
                </c:pt>
                <c:pt idx="125">
                  <c:v>3.488</c:v>
                </c:pt>
                <c:pt idx="126">
                  <c:v>3.6429999999999998</c:v>
                </c:pt>
                <c:pt idx="127">
                  <c:v>3.657</c:v>
                </c:pt>
                <c:pt idx="128">
                  <c:v>3.778</c:v>
                </c:pt>
                <c:pt idx="129">
                  <c:v>3.8319999999999999</c:v>
                </c:pt>
                <c:pt idx="130">
                  <c:v>3.8410000000000002</c:v>
                </c:pt>
                <c:pt idx="131">
                  <c:v>3.99</c:v>
                </c:pt>
                <c:pt idx="132">
                  <c:v>4.3</c:v>
                </c:pt>
                <c:pt idx="133">
                  <c:v>4.6500000000000004</c:v>
                </c:pt>
                <c:pt idx="134">
                  <c:v>4.92</c:v>
                </c:pt>
                <c:pt idx="135">
                  <c:v>4.8239999999999998</c:v>
                </c:pt>
                <c:pt idx="136">
                  <c:v>4.82</c:v>
                </c:pt>
                <c:pt idx="137">
                  <c:v>4.9870000000000001</c:v>
                </c:pt>
                <c:pt idx="138">
                  <c:v>5.41</c:v>
                </c:pt>
                <c:pt idx="139">
                  <c:v>5.5750000000000002</c:v>
                </c:pt>
                <c:pt idx="140">
                  <c:v>5.665</c:v>
                </c:pt>
                <c:pt idx="141">
                  <c:v>5.8470000000000004</c:v>
                </c:pt>
                <c:pt idx="142">
                  <c:v>6.3719999999999999</c:v>
                </c:pt>
                <c:pt idx="143">
                  <c:v>6.4340000000000002</c:v>
                </c:pt>
                <c:pt idx="144">
                  <c:v>6.6749999999999998</c:v>
                </c:pt>
                <c:pt idx="145">
                  <c:v>7.048</c:v>
                </c:pt>
                <c:pt idx="146">
                  <c:v>7.1689999999999996</c:v>
                </c:pt>
                <c:pt idx="147">
                  <c:v>7.3940000000000001</c:v>
                </c:pt>
                <c:pt idx="148">
                  <c:v>7.8490000000000002</c:v>
                </c:pt>
                <c:pt idx="149">
                  <c:v>8.3049999999999997</c:v>
                </c:pt>
                <c:pt idx="150">
                  <c:v>8.577</c:v>
                </c:pt>
                <c:pt idx="151">
                  <c:v>8.9890000000000008</c:v>
                </c:pt>
                <c:pt idx="152">
                  <c:v>8.8209999999999997</c:v>
                </c:pt>
                <c:pt idx="153">
                  <c:v>9.1720000000000006</c:v>
                </c:pt>
                <c:pt idx="154">
                  <c:v>9.8369999999999997</c:v>
                </c:pt>
                <c:pt idx="155">
                  <c:v>10.532999999999999</c:v>
                </c:pt>
                <c:pt idx="156">
                  <c:v>10.752000000000001</c:v>
                </c:pt>
                <c:pt idx="157">
                  <c:v>11.113</c:v>
                </c:pt>
                <c:pt idx="158">
                  <c:v>11.741</c:v>
                </c:pt>
                <c:pt idx="159">
                  <c:v>11.811</c:v>
                </c:pt>
                <c:pt idx="160">
                  <c:v>12.651</c:v>
                </c:pt>
                <c:pt idx="161">
                  <c:v>12.959</c:v>
                </c:pt>
                <c:pt idx="162">
                  <c:v>13.465999999999999</c:v>
                </c:pt>
                <c:pt idx="163">
                  <c:v>13.68</c:v>
                </c:pt>
                <c:pt idx="164">
                  <c:v>14.151999999999999</c:v>
                </c:pt>
                <c:pt idx="165">
                  <c:v>15.03</c:v>
                </c:pt>
                <c:pt idx="166">
                  <c:v>15.176</c:v>
                </c:pt>
                <c:pt idx="167">
                  <c:v>15.955</c:v>
                </c:pt>
                <c:pt idx="168">
                  <c:v>16.175000000000001</c:v>
                </c:pt>
                <c:pt idx="169">
                  <c:v>17.004999999999999</c:v>
                </c:pt>
                <c:pt idx="170">
                  <c:v>17.526</c:v>
                </c:pt>
                <c:pt idx="171">
                  <c:v>17.873000000000001</c:v>
                </c:pt>
                <c:pt idx="172">
                  <c:v>18.007999999999999</c:v>
                </c:pt>
                <c:pt idx="173">
                  <c:v>18.309999999999999</c:v>
                </c:pt>
                <c:pt idx="174">
                  <c:v>18.605</c:v>
                </c:pt>
                <c:pt idx="175">
                  <c:v>19.12</c:v>
                </c:pt>
                <c:pt idx="176">
                  <c:v>19.298999999999999</c:v>
                </c:pt>
                <c:pt idx="177">
                  <c:v>19.991</c:v>
                </c:pt>
                <c:pt idx="178">
                  <c:v>20.399999999999999</c:v>
                </c:pt>
                <c:pt idx="179">
                  <c:v>20.856000000000002</c:v>
                </c:pt>
                <c:pt idx="180">
                  <c:v>21.311</c:v>
                </c:pt>
                <c:pt idx="181">
                  <c:v>21.829000000000001</c:v>
                </c:pt>
                <c:pt idx="182">
                  <c:v>22.483000000000001</c:v>
                </c:pt>
                <c:pt idx="183">
                  <c:v>23.256</c:v>
                </c:pt>
                <c:pt idx="184">
                  <c:v>24.222000000000001</c:v>
                </c:pt>
                <c:pt idx="185">
                  <c:v>25.393999999999998</c:v>
                </c:pt>
                <c:pt idx="186">
                  <c:v>26.957000000000001</c:v>
                </c:pt>
                <c:pt idx="187">
                  <c:v>28.745999999999999</c:v>
                </c:pt>
                <c:pt idx="188">
                  <c:v>29.898</c:v>
                </c:pt>
                <c:pt idx="189">
                  <c:v>31.419</c:v>
                </c:pt>
                <c:pt idx="190">
                  <c:v>33.386000000000003</c:v>
                </c:pt>
                <c:pt idx="191">
                  <c:v>34.591999999999999</c:v>
                </c:pt>
                <c:pt idx="192">
                  <c:v>36.392000000000003</c:v>
                </c:pt>
                <c:pt idx="193">
                  <c:v>37.792999999999999</c:v>
                </c:pt>
                <c:pt idx="194">
                  <c:v>38.92</c:v>
                </c:pt>
                <c:pt idx="195">
                  <c:v>39.253999999999998</c:v>
                </c:pt>
                <c:pt idx="196">
                  <c:v>39.67</c:v>
                </c:pt>
                <c:pt idx="197">
                  <c:v>40.149000000000001</c:v>
                </c:pt>
                <c:pt idx="198">
                  <c:v>40.151000000000003</c:v>
                </c:pt>
                <c:pt idx="199">
                  <c:v>40.167000000000002</c:v>
                </c:pt>
                <c:pt idx="200">
                  <c:v>39.823999999999998</c:v>
                </c:pt>
                <c:pt idx="201">
                  <c:v>39.293999999999997</c:v>
                </c:pt>
                <c:pt idx="202">
                  <c:v>38.709000000000003</c:v>
                </c:pt>
                <c:pt idx="203">
                  <c:v>38.228000000000002</c:v>
                </c:pt>
                <c:pt idx="204">
                  <c:v>37.61</c:v>
                </c:pt>
                <c:pt idx="205">
                  <c:v>36.770000000000003</c:v>
                </c:pt>
                <c:pt idx="206">
                  <c:v>36.093000000000004</c:v>
                </c:pt>
                <c:pt idx="207">
                  <c:v>35.347999999999999</c:v>
                </c:pt>
                <c:pt idx="208">
                  <c:v>34.299999999999997</c:v>
                </c:pt>
                <c:pt idx="209">
                  <c:v>33.405999999999999</c:v>
                </c:pt>
                <c:pt idx="210">
                  <c:v>32.481000000000002</c:v>
                </c:pt>
                <c:pt idx="211">
                  <c:v>31.815000000000001</c:v>
                </c:pt>
                <c:pt idx="212">
                  <c:v>30.768999999999998</c:v>
                </c:pt>
                <c:pt idx="213">
                  <c:v>29.771999999999998</c:v>
                </c:pt>
                <c:pt idx="214">
                  <c:v>28.884</c:v>
                </c:pt>
                <c:pt idx="215">
                  <c:v>28.141999999999999</c:v>
                </c:pt>
                <c:pt idx="216">
                  <c:v>27.231999999999999</c:v>
                </c:pt>
                <c:pt idx="217">
                  <c:v>26.504999999999999</c:v>
                </c:pt>
                <c:pt idx="218">
                  <c:v>25.57</c:v>
                </c:pt>
                <c:pt idx="219">
                  <c:v>24.818000000000001</c:v>
                </c:pt>
                <c:pt idx="220">
                  <c:v>23.99</c:v>
                </c:pt>
                <c:pt idx="221">
                  <c:v>23.134</c:v>
                </c:pt>
                <c:pt idx="222">
                  <c:v>22.363</c:v>
                </c:pt>
                <c:pt idx="223">
                  <c:v>21.791</c:v>
                </c:pt>
                <c:pt idx="224">
                  <c:v>20.998000000000001</c:v>
                </c:pt>
                <c:pt idx="225">
                  <c:v>20.231999999999999</c:v>
                </c:pt>
                <c:pt idx="226">
                  <c:v>19.637</c:v>
                </c:pt>
                <c:pt idx="227">
                  <c:v>18.943999999999999</c:v>
                </c:pt>
                <c:pt idx="228">
                  <c:v>18.363</c:v>
                </c:pt>
                <c:pt idx="229">
                  <c:v>17.849</c:v>
                </c:pt>
                <c:pt idx="230">
                  <c:v>17.260000000000002</c:v>
                </c:pt>
                <c:pt idx="231">
                  <c:v>16.768000000000001</c:v>
                </c:pt>
                <c:pt idx="232">
                  <c:v>16.25</c:v>
                </c:pt>
                <c:pt idx="233">
                  <c:v>15.669</c:v>
                </c:pt>
                <c:pt idx="234">
                  <c:v>15.170999999999999</c:v>
                </c:pt>
                <c:pt idx="235">
                  <c:v>14.773999999999999</c:v>
                </c:pt>
                <c:pt idx="236">
                  <c:v>14.363</c:v>
                </c:pt>
                <c:pt idx="237">
                  <c:v>13.987</c:v>
                </c:pt>
                <c:pt idx="238">
                  <c:v>13.561999999999999</c:v>
                </c:pt>
                <c:pt idx="239">
                  <c:v>13.112</c:v>
                </c:pt>
                <c:pt idx="240">
                  <c:v>12.738</c:v>
                </c:pt>
                <c:pt idx="241">
                  <c:v>12.37</c:v>
                </c:pt>
                <c:pt idx="242">
                  <c:v>12.035</c:v>
                </c:pt>
                <c:pt idx="243">
                  <c:v>11.731</c:v>
                </c:pt>
                <c:pt idx="244">
                  <c:v>11.435</c:v>
                </c:pt>
                <c:pt idx="245">
                  <c:v>11.132</c:v>
                </c:pt>
                <c:pt idx="246">
                  <c:v>10.798</c:v>
                </c:pt>
                <c:pt idx="247">
                  <c:v>10.494999999999999</c:v>
                </c:pt>
                <c:pt idx="248">
                  <c:v>10.265000000000001</c:v>
                </c:pt>
                <c:pt idx="249">
                  <c:v>10.010999999999999</c:v>
                </c:pt>
                <c:pt idx="250">
                  <c:v>9.7929999999999993</c:v>
                </c:pt>
                <c:pt idx="251">
                  <c:v>9.5860000000000003</c:v>
                </c:pt>
                <c:pt idx="252">
                  <c:v>9.3290000000000006</c:v>
                </c:pt>
                <c:pt idx="253">
                  <c:v>9.1140000000000008</c:v>
                </c:pt>
                <c:pt idx="254">
                  <c:v>8.8770000000000007</c:v>
                </c:pt>
                <c:pt idx="255">
                  <c:v>8.6790000000000003</c:v>
                </c:pt>
                <c:pt idx="256">
                  <c:v>8.4860000000000007</c:v>
                </c:pt>
                <c:pt idx="257">
                  <c:v>8.3209999999999997</c:v>
                </c:pt>
                <c:pt idx="258">
                  <c:v>8.1509999999999998</c:v>
                </c:pt>
                <c:pt idx="259">
                  <c:v>8.0079999999999991</c:v>
                </c:pt>
                <c:pt idx="260">
                  <c:v>7.8330000000000002</c:v>
                </c:pt>
                <c:pt idx="261">
                  <c:v>7.6189999999999998</c:v>
                </c:pt>
                <c:pt idx="262">
                  <c:v>7.4329999999999998</c:v>
                </c:pt>
                <c:pt idx="263">
                  <c:v>7.3490000000000002</c:v>
                </c:pt>
                <c:pt idx="264">
                  <c:v>7.1989999999999998</c:v>
                </c:pt>
                <c:pt idx="265">
                  <c:v>7.0949999999999998</c:v>
                </c:pt>
                <c:pt idx="266">
                  <c:v>6.9489999999999998</c:v>
                </c:pt>
                <c:pt idx="267">
                  <c:v>6.8140000000000001</c:v>
                </c:pt>
                <c:pt idx="268">
                  <c:v>6.681</c:v>
                </c:pt>
                <c:pt idx="269">
                  <c:v>6.5439999999999996</c:v>
                </c:pt>
                <c:pt idx="270">
                  <c:v>6.4290000000000003</c:v>
                </c:pt>
                <c:pt idx="271">
                  <c:v>6.3049999999999997</c:v>
                </c:pt>
                <c:pt idx="272">
                  <c:v>6.1989999999999998</c:v>
                </c:pt>
                <c:pt idx="273">
                  <c:v>6.0670000000000002</c:v>
                </c:pt>
                <c:pt idx="274">
                  <c:v>5.9050000000000002</c:v>
                </c:pt>
                <c:pt idx="275">
                  <c:v>5.734</c:v>
                </c:pt>
                <c:pt idx="276">
                  <c:v>5.5309999999999997</c:v>
                </c:pt>
                <c:pt idx="277">
                  <c:v>5.3860000000000001</c:v>
                </c:pt>
                <c:pt idx="278">
                  <c:v>5.2149999999999999</c:v>
                </c:pt>
                <c:pt idx="279">
                  <c:v>5.0629999999999997</c:v>
                </c:pt>
                <c:pt idx="280">
                  <c:v>4.8639999999999999</c:v>
                </c:pt>
                <c:pt idx="281">
                  <c:v>4.6989999999999998</c:v>
                </c:pt>
                <c:pt idx="282">
                  <c:v>4.5350000000000001</c:v>
                </c:pt>
                <c:pt idx="283">
                  <c:v>4.3440000000000003</c:v>
                </c:pt>
                <c:pt idx="284">
                  <c:v>4.1449999999999996</c:v>
                </c:pt>
                <c:pt idx="285">
                  <c:v>4.0220000000000002</c:v>
                </c:pt>
                <c:pt idx="286">
                  <c:v>3.855</c:v>
                </c:pt>
                <c:pt idx="287">
                  <c:v>3.6930000000000001</c:v>
                </c:pt>
                <c:pt idx="288">
                  <c:v>3.5609999999999999</c:v>
                </c:pt>
                <c:pt idx="289">
                  <c:v>3.391</c:v>
                </c:pt>
                <c:pt idx="290">
                  <c:v>3.2549999999999999</c:v>
                </c:pt>
                <c:pt idx="291">
                  <c:v>3.093</c:v>
                </c:pt>
                <c:pt idx="292">
                  <c:v>2.9489999999999998</c:v>
                </c:pt>
                <c:pt idx="293">
                  <c:v>2.8279999999999998</c:v>
                </c:pt>
                <c:pt idx="294">
                  <c:v>2.7130000000000001</c:v>
                </c:pt>
                <c:pt idx="295">
                  <c:v>2.577</c:v>
                </c:pt>
                <c:pt idx="296">
                  <c:v>2.472</c:v>
                </c:pt>
                <c:pt idx="297">
                  <c:v>2.3740000000000001</c:v>
                </c:pt>
                <c:pt idx="298">
                  <c:v>2.2709999999999999</c:v>
                </c:pt>
                <c:pt idx="299">
                  <c:v>2.1640000000000001</c:v>
                </c:pt>
                <c:pt idx="300">
                  <c:v>2.0710000000000002</c:v>
                </c:pt>
                <c:pt idx="301">
                  <c:v>1.996</c:v>
                </c:pt>
                <c:pt idx="302">
                  <c:v>1.929</c:v>
                </c:pt>
                <c:pt idx="303">
                  <c:v>1.8640000000000001</c:v>
                </c:pt>
                <c:pt idx="304">
                  <c:v>1.796</c:v>
                </c:pt>
                <c:pt idx="305">
                  <c:v>1.73</c:v>
                </c:pt>
                <c:pt idx="306">
                  <c:v>1.6739999999999999</c:v>
                </c:pt>
                <c:pt idx="307">
                  <c:v>1.589</c:v>
                </c:pt>
                <c:pt idx="308">
                  <c:v>1.51</c:v>
                </c:pt>
                <c:pt idx="309">
                  <c:v>1.454</c:v>
                </c:pt>
                <c:pt idx="310">
                  <c:v>1.405</c:v>
                </c:pt>
                <c:pt idx="311">
                  <c:v>1.3560000000000001</c:v>
                </c:pt>
                <c:pt idx="312">
                  <c:v>1.337</c:v>
                </c:pt>
                <c:pt idx="313">
                  <c:v>1.3160000000000001</c:v>
                </c:pt>
                <c:pt idx="314">
                  <c:v>1.3120000000000001</c:v>
                </c:pt>
                <c:pt idx="315">
                  <c:v>1.2789999999999999</c:v>
                </c:pt>
                <c:pt idx="316">
                  <c:v>1.228</c:v>
                </c:pt>
                <c:pt idx="317">
                  <c:v>1.214</c:v>
                </c:pt>
                <c:pt idx="318">
                  <c:v>1.1890000000000001</c:v>
                </c:pt>
                <c:pt idx="319">
                  <c:v>1.1619999999999999</c:v>
                </c:pt>
                <c:pt idx="320">
                  <c:v>1.141</c:v>
                </c:pt>
                <c:pt idx="321">
                  <c:v>1.1200000000000001</c:v>
                </c:pt>
                <c:pt idx="322">
                  <c:v>1.1080000000000001</c:v>
                </c:pt>
                <c:pt idx="323">
                  <c:v>1.085</c:v>
                </c:pt>
                <c:pt idx="324">
                  <c:v>1.081</c:v>
                </c:pt>
                <c:pt idx="325">
                  <c:v>1.0640000000000001</c:v>
                </c:pt>
                <c:pt idx="326">
                  <c:v>1.0529999999999999</c:v>
                </c:pt>
                <c:pt idx="327">
                  <c:v>1.07</c:v>
                </c:pt>
                <c:pt idx="328">
                  <c:v>1.0580000000000001</c:v>
                </c:pt>
                <c:pt idx="329">
                  <c:v>1.044</c:v>
                </c:pt>
                <c:pt idx="330">
                  <c:v>1.0449999999999999</c:v>
                </c:pt>
                <c:pt idx="331">
                  <c:v>1.056</c:v>
                </c:pt>
                <c:pt idx="332">
                  <c:v>1.05</c:v>
                </c:pt>
                <c:pt idx="333">
                  <c:v>1.0469999999999999</c:v>
                </c:pt>
                <c:pt idx="334">
                  <c:v>1.0469999999999999</c:v>
                </c:pt>
                <c:pt idx="335">
                  <c:v>1.0409999999999999</c:v>
                </c:pt>
                <c:pt idx="336">
                  <c:v>1.0189999999999999</c:v>
                </c:pt>
                <c:pt idx="337">
                  <c:v>1.0349999999999999</c:v>
                </c:pt>
                <c:pt idx="338">
                  <c:v>1.0469999999999999</c:v>
                </c:pt>
                <c:pt idx="339">
                  <c:v>1.0389999999999999</c:v>
                </c:pt>
                <c:pt idx="340">
                  <c:v>1.04</c:v>
                </c:pt>
                <c:pt idx="341">
                  <c:v>1.044</c:v>
                </c:pt>
                <c:pt idx="342">
                  <c:v>1.04</c:v>
                </c:pt>
                <c:pt idx="343">
                  <c:v>1.032</c:v>
                </c:pt>
                <c:pt idx="344">
                  <c:v>1.0289999999999999</c:v>
                </c:pt>
                <c:pt idx="345">
                  <c:v>1.028</c:v>
                </c:pt>
                <c:pt idx="346">
                  <c:v>1.028</c:v>
                </c:pt>
                <c:pt idx="347">
                  <c:v>1.0289999999999999</c:v>
                </c:pt>
                <c:pt idx="348">
                  <c:v>1.034</c:v>
                </c:pt>
                <c:pt idx="349">
                  <c:v>1.05</c:v>
                </c:pt>
                <c:pt idx="350">
                  <c:v>1.054</c:v>
                </c:pt>
                <c:pt idx="351">
                  <c:v>1.036</c:v>
                </c:pt>
                <c:pt idx="352">
                  <c:v>1.04</c:v>
                </c:pt>
                <c:pt idx="353">
                  <c:v>1.0529999999999999</c:v>
                </c:pt>
                <c:pt idx="354">
                  <c:v>1.0660000000000001</c:v>
                </c:pt>
                <c:pt idx="355">
                  <c:v>1.0640000000000001</c:v>
                </c:pt>
                <c:pt idx="356">
                  <c:v>1.071</c:v>
                </c:pt>
                <c:pt idx="357">
                  <c:v>1.081</c:v>
                </c:pt>
                <c:pt idx="358">
                  <c:v>1.0760000000000001</c:v>
                </c:pt>
                <c:pt idx="359">
                  <c:v>1.073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5070-4A49-9C3C-B9E037D2A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8038671"/>
        <c:axId val="1218037231"/>
        <c:extLst/>
      </c:scatterChart>
      <c:valAx>
        <c:axId val="12180386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</a:t>
                </a:r>
                <a:r>
                  <a:rPr lang="en-GB">
                    <a:latin typeface="Aptos Narrow" panose="020B0004020202020204" pitchFamily="34" charset="0"/>
                  </a:rPr>
                  <a:t>°)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7231"/>
        <c:crosses val="autoZero"/>
        <c:crossBetween val="midCat"/>
      </c:valAx>
      <c:valAx>
        <c:axId val="1218037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86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2.4692192445901345E-2"/>
          <c:y val="0.87725305782855589"/>
          <c:w val="0.94101808200941173"/>
          <c:h val="9.00006299212598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363</xdr:row>
      <xdr:rowOff>0</xdr:rowOff>
    </xdr:from>
    <xdr:to>
      <xdr:col>4</xdr:col>
      <xdr:colOff>438150</xdr:colOff>
      <xdr:row>371</xdr:row>
      <xdr:rowOff>95250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5797C26-4EF2-4E54-8E4F-F5BB0CB7D9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6431160"/>
          <a:ext cx="4636770" cy="15582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381000</xdr:colOff>
      <xdr:row>27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C30048F-CC0C-4A2B-9C92-B3F005714D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28</xdr:row>
      <xdr:rowOff>0</xdr:rowOff>
    </xdr:from>
    <xdr:to>
      <xdr:col>16</xdr:col>
      <xdr:colOff>381000</xdr:colOff>
      <xdr:row>54</xdr:row>
      <xdr:rowOff>15240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DB64DA3-653B-4C28-A092-6CF493C36C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0</xdr:colOff>
      <xdr:row>55</xdr:row>
      <xdr:rowOff>0</xdr:rowOff>
    </xdr:from>
    <xdr:to>
      <xdr:col>16</xdr:col>
      <xdr:colOff>388620</xdr:colOff>
      <xdr:row>79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B255006-33E6-4C5C-99D0-7A011A68E0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0</xdr:colOff>
      <xdr:row>80</xdr:row>
      <xdr:rowOff>0</xdr:rowOff>
    </xdr:from>
    <xdr:to>
      <xdr:col>16</xdr:col>
      <xdr:colOff>388620</xdr:colOff>
      <xdr:row>93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E547024-FB8D-4917-A15F-C47E7DE05F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121</xdr:row>
      <xdr:rowOff>0</xdr:rowOff>
    </xdr:from>
    <xdr:to>
      <xdr:col>16</xdr:col>
      <xdr:colOff>160020</xdr:colOff>
      <xdr:row>147</xdr:row>
      <xdr:rowOff>7620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39B46B3-A7B5-4C22-BBC6-C31CCD3643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94</xdr:row>
      <xdr:rowOff>0</xdr:rowOff>
    </xdr:from>
    <xdr:to>
      <xdr:col>16</xdr:col>
      <xdr:colOff>121920</xdr:colOff>
      <xdr:row>120</xdr:row>
      <xdr:rowOff>7620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247305C5-2BC0-4CAB-BD71-95EBD91A09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uowtsd-my.sharepoint.com/personal/2304321_student_uwtsd_ac_uk/Documents/UWTSD/Third%20Year/Contemporary%20Powertrain%20Design/Assignment/Task%201%20Comparative%20Combustion%20Analysis/Cylinder%20Pressure%20Data/McLaren%20570S%20Cylinder%20Pressures.xlsx" TargetMode="External"/><Relationship Id="rId2" Type="http://schemas.microsoft.com/office/2019/04/relationships/externalLinkLongPath" Target="McLaren%20570S%20Cylinder%20Pressures.xlsx?3689033B" TargetMode="External"/><Relationship Id="rId1" Type="http://schemas.openxmlformats.org/officeDocument/2006/relationships/externalLinkPath" Target="file:///\\3689033B\McLaren%20570S%20Cylinder%20Pressu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Sheet1"/>
      <sheetName val="Sheet2"/>
    </sheetNames>
    <sheetDataSet>
      <sheetData sheetId="0">
        <row r="3">
          <cell r="D3">
            <v>0</v>
          </cell>
          <cell r="H3">
            <v>49.986842105263158</v>
          </cell>
        </row>
        <row r="4">
          <cell r="D4">
            <v>1</v>
          </cell>
          <cell r="H4">
            <v>50.034494133550311</v>
          </cell>
        </row>
        <row r="5">
          <cell r="D5">
            <v>2</v>
          </cell>
          <cell r="H5">
            <v>50.177426264223847</v>
          </cell>
        </row>
        <row r="6">
          <cell r="D6">
            <v>3</v>
          </cell>
          <cell r="H6">
            <v>50.415566649166394</v>
          </cell>
        </row>
        <row r="7">
          <cell r="D7">
            <v>4</v>
          </cell>
          <cell r="H7">
            <v>50.74879558967455</v>
          </cell>
        </row>
        <row r="8">
          <cell r="D8">
            <v>5</v>
          </cell>
          <cell r="H8">
            <v>51.176945608709651</v>
          </cell>
        </row>
        <row r="9">
          <cell r="D9">
            <v>6</v>
          </cell>
          <cell r="H9">
            <v>51.699801552071662</v>
          </cell>
        </row>
        <row r="10">
          <cell r="D10">
            <v>7</v>
          </cell>
          <cell r="H10">
            <v>52.31710071852023</v>
          </cell>
        </row>
        <row r="11">
          <cell r="D11">
            <v>8</v>
          </cell>
          <cell r="H11">
            <v>53.028533018872437</v>
          </cell>
        </row>
        <row r="12">
          <cell r="D12">
            <v>9</v>
          </cell>
          <cell r="H12">
            <v>53.833741164110535</v>
          </cell>
        </row>
        <row r="13">
          <cell r="D13">
            <v>10</v>
          </cell>
          <cell r="H13">
            <v>54.732320882541558</v>
          </cell>
        </row>
        <row r="14">
          <cell r="D14">
            <v>11</v>
          </cell>
          <cell r="H14">
            <v>55.723821166051451</v>
          </cell>
        </row>
        <row r="15">
          <cell r="D15">
            <v>12</v>
          </cell>
          <cell r="H15">
            <v>56.807744545502494</v>
          </cell>
        </row>
        <row r="16">
          <cell r="D16">
            <v>13</v>
          </cell>
          <cell r="H16">
            <v>57.983547395324727</v>
          </cell>
        </row>
        <row r="17">
          <cell r="D17">
            <v>14</v>
          </cell>
          <cell r="H17">
            <v>59.250640267353866</v>
          </cell>
        </row>
        <row r="18">
          <cell r="D18">
            <v>15</v>
          </cell>
          <cell r="H18">
            <v>60.608388253969288</v>
          </cell>
        </row>
        <row r="19">
          <cell r="D19">
            <v>16</v>
          </cell>
          <cell r="H19">
            <v>62.056111380585762</v>
          </cell>
        </row>
        <row r="20">
          <cell r="D20">
            <v>17</v>
          </cell>
          <cell r="H20">
            <v>63.593085027549954</v>
          </cell>
        </row>
        <row r="21">
          <cell r="D21">
            <v>18</v>
          </cell>
          <cell r="H21">
            <v>65.218540381490655</v>
          </cell>
        </row>
        <row r="22">
          <cell r="D22">
            <v>19</v>
          </cell>
          <cell r="H22">
            <v>66.931664916167676</v>
          </cell>
        </row>
        <row r="23">
          <cell r="D23">
            <v>20</v>
          </cell>
          <cell r="H23">
            <v>68.731602902858086</v>
          </cell>
        </row>
        <row r="24">
          <cell r="D24">
            <v>21</v>
          </cell>
          <cell r="H24">
            <v>70.617455950309008</v>
          </cell>
        </row>
        <row r="25">
          <cell r="D25">
            <v>22</v>
          </cell>
          <cell r="H25">
            <v>72.588283574281689</v>
          </cell>
        </row>
        <row r="26">
          <cell r="D26">
            <v>23</v>
          </cell>
          <cell r="H26">
            <v>74.643103796694518</v>
          </cell>
        </row>
        <row r="27">
          <cell r="D27">
            <v>24</v>
          </cell>
          <cell r="H27">
            <v>76.780893774364472</v>
          </cell>
        </row>
        <row r="28">
          <cell r="D28">
            <v>25</v>
          </cell>
          <cell r="H28">
            <v>79.000590457328187</v>
          </cell>
        </row>
        <row r="29">
          <cell r="D29">
            <v>26</v>
          </cell>
          <cell r="H29">
            <v>81.301091276707638</v>
          </cell>
        </row>
        <row r="30">
          <cell r="D30">
            <v>27</v>
          </cell>
          <cell r="H30">
            <v>83.68125486206722</v>
          </cell>
        </row>
        <row r="31">
          <cell r="D31">
            <v>28</v>
          </cell>
          <cell r="H31">
            <v>86.139901788184076</v>
          </cell>
        </row>
        <row r="32">
          <cell r="D32">
            <v>29</v>
          </cell>
          <cell r="H32">
            <v>88.675815351132982</v>
          </cell>
        </row>
        <row r="33">
          <cell r="D33">
            <v>30</v>
          </cell>
          <cell r="H33">
            <v>91.28774237355718</v>
          </cell>
        </row>
        <row r="34">
          <cell r="D34">
            <v>31</v>
          </cell>
          <cell r="H34">
            <v>93.974394038970544</v>
          </cell>
        </row>
        <row r="35">
          <cell r="D35">
            <v>32</v>
          </cell>
          <cell r="H35">
            <v>96.73444675490191</v>
          </cell>
        </row>
        <row r="36">
          <cell r="D36">
            <v>33</v>
          </cell>
          <cell r="H36">
            <v>99.566543044660094</v>
          </cell>
        </row>
        <row r="37">
          <cell r="D37">
            <v>34</v>
          </cell>
          <cell r="H37">
            <v>102.46929246746065</v>
          </cell>
        </row>
        <row r="38">
          <cell r="D38">
            <v>35</v>
          </cell>
          <cell r="H38">
            <v>105.44127256661496</v>
          </cell>
        </row>
        <row r="39">
          <cell r="D39">
            <v>36</v>
          </cell>
          <cell r="H39">
            <v>108.48102984544178</v>
          </cell>
        </row>
        <row r="40">
          <cell r="D40">
            <v>37</v>
          </cell>
          <cell r="H40">
            <v>111.58708077051483</v>
          </cell>
        </row>
        <row r="41">
          <cell r="D41">
            <v>38</v>
          </cell>
          <cell r="H41">
            <v>114.75791280181252</v>
          </cell>
        </row>
        <row r="42">
          <cell r="D42">
            <v>39</v>
          </cell>
          <cell r="H42">
            <v>117.99198544928808</v>
          </cell>
        </row>
        <row r="43">
          <cell r="D43">
            <v>40</v>
          </cell>
          <cell r="H43">
            <v>121.2877313553215</v>
          </cell>
        </row>
        <row r="44">
          <cell r="D44">
            <v>41</v>
          </cell>
          <cell r="H44">
            <v>124.64355740246329</v>
          </cell>
        </row>
        <row r="45">
          <cell r="D45">
            <v>42</v>
          </cell>
          <cell r="H45">
            <v>128.0578458458213</v>
          </cell>
        </row>
        <row r="46">
          <cell r="D46">
            <v>43</v>
          </cell>
          <cell r="H46">
            <v>131.52895546937984</v>
          </cell>
        </row>
        <row r="47">
          <cell r="D47">
            <v>44</v>
          </cell>
          <cell r="H47">
            <v>135.05522276548203</v>
          </cell>
        </row>
        <row r="48">
          <cell r="D48">
            <v>45</v>
          </cell>
          <cell r="H48">
            <v>138.63496313663958</v>
          </cell>
        </row>
        <row r="49">
          <cell r="D49">
            <v>46</v>
          </cell>
          <cell r="H49">
            <v>142.26647211876906</v>
          </cell>
        </row>
        <row r="50">
          <cell r="D50">
            <v>47</v>
          </cell>
          <cell r="H50">
            <v>145.94802662488655</v>
          </cell>
        </row>
        <row r="51">
          <cell r="D51">
            <v>48</v>
          </cell>
          <cell r="H51">
            <v>149.67788620822438</v>
          </cell>
        </row>
        <row r="52">
          <cell r="D52">
            <v>49</v>
          </cell>
          <cell r="H52">
            <v>153.4542943436615</v>
          </cell>
        </row>
        <row r="53">
          <cell r="D53">
            <v>50</v>
          </cell>
          <cell r="H53">
            <v>157.27547972629193</v>
          </cell>
        </row>
        <row r="54">
          <cell r="D54">
            <v>51</v>
          </cell>
          <cell r="H54">
            <v>161.1396575858798</v>
          </cell>
        </row>
        <row r="55">
          <cell r="D55">
            <v>52</v>
          </cell>
          <cell r="H55">
            <v>165.04503101588242</v>
          </cell>
        </row>
        <row r="56">
          <cell r="D56">
            <v>53</v>
          </cell>
          <cell r="H56">
            <v>168.98979231564923</v>
          </cell>
        </row>
        <row r="57">
          <cell r="D57">
            <v>54</v>
          </cell>
          <cell r="H57">
            <v>172.97212434433169</v>
          </cell>
        </row>
        <row r="58">
          <cell r="D58">
            <v>55</v>
          </cell>
          <cell r="H58">
            <v>176.99020188497425</v>
          </cell>
        </row>
        <row r="59">
          <cell r="D59">
            <v>56</v>
          </cell>
          <cell r="H59">
            <v>181.04219301718217</v>
          </cell>
        </row>
        <row r="60">
          <cell r="D60">
            <v>57</v>
          </cell>
          <cell r="H60">
            <v>185.12626049669856</v>
          </cell>
        </row>
        <row r="61">
          <cell r="D61">
            <v>58</v>
          </cell>
          <cell r="H61">
            <v>189.24056314015721</v>
          </cell>
        </row>
        <row r="62">
          <cell r="D62">
            <v>59</v>
          </cell>
          <cell r="H62">
            <v>193.38325721321294</v>
          </cell>
        </row>
        <row r="63">
          <cell r="D63">
            <v>60</v>
          </cell>
          <cell r="H63">
            <v>197.55249782019834</v>
          </cell>
        </row>
        <row r="64">
          <cell r="D64">
            <v>61</v>
          </cell>
          <cell r="H64">
            <v>201.74644029339174</v>
          </cell>
        </row>
        <row r="65">
          <cell r="D65">
            <v>62</v>
          </cell>
          <cell r="H65">
            <v>205.96324157993507</v>
          </cell>
        </row>
        <row r="66">
          <cell r="D66">
            <v>63</v>
          </cell>
          <cell r="H66">
            <v>210.20106162439279</v>
          </cell>
        </row>
        <row r="67">
          <cell r="D67">
            <v>64</v>
          </cell>
          <cell r="H67">
            <v>214.4580647448966</v>
          </cell>
        </row>
        <row r="68">
          <cell r="D68">
            <v>65</v>
          </cell>
          <cell r="H68">
            <v>218.73242100078991</v>
          </cell>
        </row>
        <row r="69">
          <cell r="D69">
            <v>66</v>
          </cell>
          <cell r="H69">
            <v>223.02230754964711</v>
          </cell>
        </row>
        <row r="70">
          <cell r="D70">
            <v>67</v>
          </cell>
          <cell r="H70">
            <v>227.32590999152583</v>
          </cell>
        </row>
        <row r="71">
          <cell r="D71">
            <v>68</v>
          </cell>
          <cell r="H71">
            <v>231.64142369828548</v>
          </cell>
        </row>
        <row r="72">
          <cell r="D72">
            <v>69</v>
          </cell>
          <cell r="H72">
            <v>235.96705512579689</v>
          </cell>
        </row>
        <row r="73">
          <cell r="D73">
            <v>70</v>
          </cell>
          <cell r="H73">
            <v>240.30102310686576</v>
          </cell>
        </row>
        <row r="74">
          <cell r="D74">
            <v>71</v>
          </cell>
          <cell r="H74">
            <v>244.64156012268947</v>
          </cell>
        </row>
        <row r="75">
          <cell r="D75">
            <v>72</v>
          </cell>
          <cell r="H75">
            <v>248.98691355068831</v>
          </cell>
        </row>
        <row r="76">
          <cell r="D76">
            <v>73</v>
          </cell>
          <cell r="H76">
            <v>253.33534688656172</v>
          </cell>
        </row>
        <row r="77">
          <cell r="D77">
            <v>74</v>
          </cell>
          <cell r="H77">
            <v>257.68514093845533</v>
          </cell>
        </row>
        <row r="78">
          <cell r="D78">
            <v>75</v>
          </cell>
          <cell r="H78">
            <v>262.03459499115843</v>
          </cell>
        </row>
        <row r="79">
          <cell r="D79">
            <v>76</v>
          </cell>
          <cell r="H79">
            <v>266.38202793829379</v>
          </cell>
        </row>
        <row r="80">
          <cell r="D80">
            <v>77</v>
          </cell>
          <cell r="H80">
            <v>270.72577938052166</v>
          </cell>
        </row>
        <row r="81">
          <cell r="D81">
            <v>78</v>
          </cell>
          <cell r="H81">
            <v>275.06421068783374</v>
          </cell>
        </row>
        <row r="82">
          <cell r="D82">
            <v>79</v>
          </cell>
          <cell r="H82">
            <v>279.39570602408969</v>
          </cell>
        </row>
        <row r="83">
          <cell r="D83">
            <v>80</v>
          </cell>
          <cell r="H83">
            <v>283.7186733320238</v>
          </cell>
        </row>
        <row r="84">
          <cell r="D84">
            <v>81</v>
          </cell>
          <cell r="H84">
            <v>288.03154527703487</v>
          </cell>
        </row>
        <row r="85">
          <cell r="D85">
            <v>82</v>
          </cell>
          <cell r="H85">
            <v>292.33278014817017</v>
          </cell>
        </row>
        <row r="86">
          <cell r="D86">
            <v>83</v>
          </cell>
          <cell r="H86">
            <v>296.62086271481274</v>
          </cell>
        </row>
        <row r="87">
          <cell r="D87">
            <v>84</v>
          </cell>
          <cell r="H87">
            <v>300.89430503768926</v>
          </cell>
        </row>
        <row r="88">
          <cell r="D88">
            <v>85</v>
          </cell>
          <cell r="H88">
            <v>305.15164723293191</v>
          </cell>
        </row>
        <row r="89">
          <cell r="D89">
            <v>86</v>
          </cell>
          <cell r="H89">
            <v>309.39145818804792</v>
          </cell>
        </row>
        <row r="90">
          <cell r="D90">
            <v>87</v>
          </cell>
          <cell r="H90">
            <v>313.61233622877643</v>
          </cell>
        </row>
        <row r="91">
          <cell r="D91">
            <v>88</v>
          </cell>
          <cell r="H91">
            <v>317.81290973594122</v>
          </cell>
        </row>
        <row r="92">
          <cell r="D92">
            <v>89</v>
          </cell>
          <cell r="H92">
            <v>321.9918377115456</v>
          </cell>
        </row>
        <row r="93">
          <cell r="D93">
            <v>90</v>
          </cell>
          <cell r="H93">
            <v>326.14781029349211</v>
          </cell>
        </row>
        <row r="94">
          <cell r="D94">
            <v>91</v>
          </cell>
          <cell r="H94">
            <v>330.2795492184506</v>
          </cell>
        </row>
        <row r="95">
          <cell r="D95">
            <v>92</v>
          </cell>
          <cell r="H95">
            <v>334.38580823254131</v>
          </cell>
        </row>
        <row r="96">
          <cell r="D96">
            <v>93</v>
          </cell>
          <cell r="H96">
            <v>338.4653734496444</v>
          </cell>
        </row>
        <row r="97">
          <cell r="D97">
            <v>94</v>
          </cell>
          <cell r="H97">
            <v>342.5170636572895</v>
          </cell>
        </row>
        <row r="98">
          <cell r="D98">
            <v>95</v>
          </cell>
          <cell r="H98">
            <v>346.53973057022603</v>
          </cell>
        </row>
        <row r="99">
          <cell r="D99">
            <v>96</v>
          </cell>
          <cell r="H99">
            <v>350.53225903191623</v>
          </cell>
        </row>
        <row r="100">
          <cell r="D100">
            <v>97</v>
          </cell>
          <cell r="H100">
            <v>354.49356716433215</v>
          </cell>
        </row>
        <row r="101">
          <cell r="D101">
            <v>98</v>
          </cell>
          <cell r="H101">
            <v>358.42260646658121</v>
          </cell>
        </row>
        <row r="102">
          <cell r="D102">
            <v>99</v>
          </cell>
          <cell r="H102">
            <v>362.31836186301439</v>
          </cell>
        </row>
        <row r="103">
          <cell r="D103">
            <v>100</v>
          </cell>
          <cell r="H103">
            <v>366.17985170160728</v>
          </cell>
        </row>
        <row r="104">
          <cell r="D104">
            <v>101</v>
          </cell>
          <cell r="H104">
            <v>370.00612770352643</v>
          </cell>
        </row>
        <row r="105">
          <cell r="D105">
            <v>102</v>
          </cell>
          <cell r="H105">
            <v>373.79627486491717</v>
          </cell>
        </row>
        <row r="106">
          <cell r="D106">
            <v>103</v>
          </cell>
          <cell r="H106">
            <v>377.54941131206454</v>
          </cell>
        </row>
        <row r="107">
          <cell r="D107">
            <v>104</v>
          </cell>
          <cell r="H107">
            <v>381.26468811118593</v>
          </cell>
        </row>
        <row r="108">
          <cell r="D108">
            <v>105</v>
          </cell>
          <cell r="H108">
            <v>384.9412890342179</v>
          </cell>
        </row>
        <row r="109">
          <cell r="D109">
            <v>106</v>
          </cell>
          <cell r="H109">
            <v>388.57843028205275</v>
          </cell>
        </row>
        <row r="110">
          <cell r="D110">
            <v>107</v>
          </cell>
          <cell r="H110">
            <v>392.17536016677133</v>
          </cell>
        </row>
        <row r="111">
          <cell r="D111">
            <v>108</v>
          </cell>
          <cell r="H111">
            <v>395.73135875449145</v>
          </cell>
        </row>
        <row r="112">
          <cell r="D112">
            <v>109</v>
          </cell>
          <cell r="H112">
            <v>399.24573747053182</v>
          </cell>
        </row>
        <row r="113">
          <cell r="D113">
            <v>110</v>
          </cell>
          <cell r="H113">
            <v>402.71783866864268</v>
          </cell>
        </row>
        <row r="114">
          <cell r="D114">
            <v>111</v>
          </cell>
          <cell r="H114">
            <v>406.14703516612138</v>
          </cell>
        </row>
        <row r="115">
          <cell r="D115">
            <v>112</v>
          </cell>
          <cell r="H115">
            <v>409.53272974666663</v>
          </cell>
        </row>
        <row r="116">
          <cell r="D116">
            <v>113</v>
          </cell>
          <cell r="H116">
            <v>412.87435463286971</v>
          </cell>
        </row>
        <row r="117">
          <cell r="D117">
            <v>114</v>
          </cell>
          <cell r="H117">
            <v>416.17137093026776</v>
          </cell>
        </row>
        <row r="118">
          <cell r="D118">
            <v>115</v>
          </cell>
          <cell r="H118">
            <v>419.42326804490443</v>
          </cell>
        </row>
        <row r="119">
          <cell r="D119">
            <v>116</v>
          </cell>
          <cell r="H119">
            <v>422.62956307635972</v>
          </cell>
        </row>
        <row r="120">
          <cell r="D120">
            <v>117</v>
          </cell>
          <cell r="H120">
            <v>425.78980018820999</v>
          </cell>
        </row>
        <row r="121">
          <cell r="D121">
            <v>118</v>
          </cell>
          <cell r="H121">
            <v>428.90354995788499</v>
          </cell>
        </row>
        <row r="122">
          <cell r="D122">
            <v>119</v>
          </cell>
          <cell r="H122">
            <v>431.97040870787106</v>
          </cell>
        </row>
        <row r="123">
          <cell r="D123">
            <v>120</v>
          </cell>
          <cell r="H123">
            <v>434.98999782019825</v>
          </cell>
        </row>
        <row r="124">
          <cell r="D124">
            <v>121</v>
          </cell>
          <cell r="H124">
            <v>437.96196303612487</v>
          </cell>
        </row>
        <row r="125">
          <cell r="D125">
            <v>122</v>
          </cell>
          <cell r="H125">
            <v>440.88597374290032</v>
          </cell>
        </row>
        <row r="126">
          <cell r="D126">
            <v>123</v>
          </cell>
          <cell r="H126">
            <v>443.76172224945952</v>
          </cell>
        </row>
        <row r="127">
          <cell r="D127">
            <v>124</v>
          </cell>
          <cell r="H127">
            <v>446.58892305285292</v>
          </cell>
        </row>
        <row r="128">
          <cell r="D128">
            <v>125</v>
          </cell>
          <cell r="H128">
            <v>449.36731209717721</v>
          </cell>
        </row>
        <row r="129">
          <cell r="D129">
            <v>126</v>
          </cell>
          <cell r="H129">
            <v>452.09664602671967</v>
          </cell>
        </row>
        <row r="130">
          <cell r="D130">
            <v>127</v>
          </cell>
          <cell r="H130">
            <v>454.77670143497818</v>
          </cell>
        </row>
        <row r="131">
          <cell r="D131">
            <v>128</v>
          </cell>
          <cell r="H131">
            <v>457.40727411115438</v>
          </cell>
        </row>
        <row r="132">
          <cell r="D132">
            <v>129</v>
          </cell>
          <cell r="H132">
            <v>459.98817828567127</v>
          </cell>
        </row>
        <row r="133">
          <cell r="D133">
            <v>130</v>
          </cell>
          <cell r="H133">
            <v>462.51924587618726</v>
          </cell>
        </row>
        <row r="134">
          <cell r="D134">
            <v>131</v>
          </cell>
          <cell r="H134">
            <v>465.00032573552858</v>
          </cell>
        </row>
        <row r="135">
          <cell r="D135">
            <v>132</v>
          </cell>
          <cell r="H135">
            <v>467.43128290288712</v>
          </cell>
        </row>
        <row r="136">
          <cell r="D136">
            <v>133</v>
          </cell>
          <cell r="H136">
            <v>469.81199785956539</v>
          </cell>
        </row>
        <row r="137">
          <cell r="D137">
            <v>134</v>
          </cell>
          <cell r="H137">
            <v>472.14236579048531</v>
          </cell>
        </row>
        <row r="138">
          <cell r="D138">
            <v>135</v>
          </cell>
          <cell r="H138">
            <v>474.42229585260134</v>
          </cell>
        </row>
        <row r="139">
          <cell r="D139">
            <v>136</v>
          </cell>
          <cell r="H139">
            <v>476.65171045129892</v>
          </cell>
        </row>
        <row r="140">
          <cell r="D140">
            <v>137</v>
          </cell>
          <cell r="H140">
            <v>478.83054452578335</v>
          </cell>
        </row>
        <row r="141">
          <cell r="D141">
            <v>138</v>
          </cell>
          <cell r="H141">
            <v>480.95874484439872</v>
          </cell>
        </row>
        <row r="142">
          <cell r="D142">
            <v>139</v>
          </cell>
          <cell r="H142">
            <v>483.03626931075212</v>
          </cell>
        </row>
        <row r="143">
          <cell r="D143">
            <v>140</v>
          </cell>
          <cell r="H143">
            <v>485.06308628144615</v>
          </cell>
        </row>
        <row r="144">
          <cell r="D144">
            <v>141</v>
          </cell>
          <cell r="H144">
            <v>487.03917389616703</v>
          </cell>
        </row>
        <row r="145">
          <cell r="D145">
            <v>142</v>
          </cell>
          <cell r="H145">
            <v>488.96451942080449</v>
          </cell>
        </row>
        <row r="146">
          <cell r="D146">
            <v>143</v>
          </cell>
          <cell r="H146">
            <v>490.83911860422296</v>
          </cell>
        </row>
        <row r="147">
          <cell r="D147">
            <v>144</v>
          </cell>
          <cell r="H147">
            <v>492.66297504924495</v>
          </cell>
        </row>
        <row r="148">
          <cell r="D148">
            <v>145</v>
          </cell>
          <cell r="H148">
            <v>494.43609959834998</v>
          </cell>
        </row>
        <row r="149">
          <cell r="D149">
            <v>146</v>
          </cell>
          <cell r="H149">
            <v>496.15850973453604</v>
          </cell>
        </row>
        <row r="150">
          <cell r="D150">
            <v>147</v>
          </cell>
          <cell r="H150">
            <v>497.83022899774329</v>
          </cell>
        </row>
        <row r="151">
          <cell r="D151">
            <v>148</v>
          </cell>
          <cell r="H151">
            <v>499.45128641718463</v>
          </cell>
        </row>
        <row r="152">
          <cell r="D152">
            <v>149</v>
          </cell>
          <cell r="H152">
            <v>501.02171595988614</v>
          </cell>
        </row>
        <row r="153">
          <cell r="D153">
            <v>150</v>
          </cell>
          <cell r="H153">
            <v>502.54155599569253</v>
          </cell>
        </row>
        <row r="154">
          <cell r="D154">
            <v>151</v>
          </cell>
          <cell r="H154">
            <v>504.01084877895352</v>
          </cell>
        </row>
        <row r="155">
          <cell r="D155">
            <v>152</v>
          </cell>
          <cell r="H155">
            <v>505.42963994706696</v>
          </cell>
        </row>
        <row r="156">
          <cell r="D156">
            <v>153</v>
          </cell>
          <cell r="H156">
            <v>506.79797803601838</v>
          </cell>
        </row>
        <row r="157">
          <cell r="D157">
            <v>154</v>
          </cell>
          <cell r="H157">
            <v>508.11591401302451</v>
          </cell>
        </row>
        <row r="158">
          <cell r="D158">
            <v>155</v>
          </cell>
          <cell r="H158">
            <v>509.38350082635736</v>
          </cell>
        </row>
        <row r="159">
          <cell r="D159">
            <v>156</v>
          </cell>
          <cell r="H159">
            <v>510.60079297239452</v>
          </cell>
        </row>
        <row r="160">
          <cell r="D160">
            <v>157</v>
          </cell>
          <cell r="H160">
            <v>511.76784607992204</v>
          </cell>
        </row>
        <row r="161">
          <cell r="D161">
            <v>158</v>
          </cell>
          <cell r="H161">
            <v>512.8847165116847</v>
          </cell>
        </row>
        <row r="162">
          <cell r="D162">
            <v>159</v>
          </cell>
          <cell r="H162">
            <v>513.95146098316764</v>
          </cell>
        </row>
        <row r="163">
          <cell r="D163">
            <v>160</v>
          </cell>
          <cell r="H163">
            <v>514.9681361985663</v>
          </cell>
        </row>
        <row r="164">
          <cell r="D164">
            <v>161</v>
          </cell>
          <cell r="H164">
            <v>515.93479850389338</v>
          </cell>
        </row>
        <row r="165">
          <cell r="D165">
            <v>162</v>
          </cell>
          <cell r="H165">
            <v>516.85150355715177</v>
          </cell>
        </row>
        <row r="166">
          <cell r="D166">
            <v>163</v>
          </cell>
          <cell r="H166">
            <v>517.71830601549641</v>
          </cell>
        </row>
        <row r="167">
          <cell r="D167">
            <v>164</v>
          </cell>
          <cell r="H167">
            <v>518.53525923929499</v>
          </cell>
        </row>
        <row r="168">
          <cell r="D168">
            <v>165</v>
          </cell>
          <cell r="H168">
            <v>519.30241501299054</v>
          </cell>
        </row>
        <row r="169">
          <cell r="D169">
            <v>166</v>
          </cell>
          <cell r="H169">
            <v>520.01982328266763</v>
          </cell>
        </row>
        <row r="170">
          <cell r="D170">
            <v>167</v>
          </cell>
          <cell r="H170">
            <v>520.68753191021335</v>
          </cell>
        </row>
        <row r="171">
          <cell r="D171">
            <v>168</v>
          </cell>
          <cell r="H171">
            <v>521.30558644396842</v>
          </cell>
        </row>
        <row r="172">
          <cell r="D172">
            <v>169</v>
          </cell>
          <cell r="H172">
            <v>521.87402990576084</v>
          </cell>
        </row>
        <row r="173">
          <cell r="D173">
            <v>170</v>
          </cell>
          <cell r="H173">
            <v>522.39290259421375</v>
          </cell>
        </row>
        <row r="174">
          <cell r="D174">
            <v>171</v>
          </cell>
          <cell r="H174">
            <v>522.86224190422649</v>
          </cell>
        </row>
        <row r="175">
          <cell r="D175">
            <v>172</v>
          </cell>
          <cell r="H175">
            <v>523.28208216252563</v>
          </cell>
        </row>
        <row r="176">
          <cell r="D176">
            <v>173</v>
          </cell>
          <cell r="H176">
            <v>523.6524544791929</v>
          </cell>
        </row>
        <row r="177">
          <cell r="D177">
            <v>174</v>
          </cell>
          <cell r="H177">
            <v>523.97338661508047</v>
          </cell>
        </row>
        <row r="178">
          <cell r="D178">
            <v>175</v>
          </cell>
          <cell r="H178">
            <v>524.24490286502726</v>
          </cell>
        </row>
        <row r="179">
          <cell r="D179">
            <v>176</v>
          </cell>
          <cell r="H179">
            <v>524.46702395680848</v>
          </cell>
        </row>
        <row r="180">
          <cell r="D180">
            <v>177</v>
          </cell>
          <cell r="H180">
            <v>524.63976696574457</v>
          </cell>
        </row>
        <row r="181">
          <cell r="D181">
            <v>178</v>
          </cell>
          <cell r="H181">
            <v>524.76314524491704</v>
          </cell>
        </row>
        <row r="182">
          <cell r="D182">
            <v>179</v>
          </cell>
          <cell r="H182">
            <v>524.83716837094153</v>
          </cell>
        </row>
        <row r="183">
          <cell r="D183">
            <v>180</v>
          </cell>
          <cell r="H183">
            <v>524.86184210526312</v>
          </cell>
        </row>
        <row r="184">
          <cell r="D184">
            <v>181</v>
          </cell>
          <cell r="H184">
            <v>524.83716837094153</v>
          </cell>
        </row>
        <row r="185">
          <cell r="D185">
            <v>182</v>
          </cell>
          <cell r="H185">
            <v>524.76314524491704</v>
          </cell>
        </row>
        <row r="186">
          <cell r="D186">
            <v>183</v>
          </cell>
          <cell r="H186">
            <v>524.63976696574457</v>
          </cell>
        </row>
        <row r="187">
          <cell r="D187">
            <v>184</v>
          </cell>
          <cell r="H187">
            <v>524.46702395680848</v>
          </cell>
        </row>
        <row r="188">
          <cell r="D188">
            <v>185</v>
          </cell>
          <cell r="H188">
            <v>524.24490286502726</v>
          </cell>
        </row>
        <row r="189">
          <cell r="D189">
            <v>186</v>
          </cell>
          <cell r="H189">
            <v>523.97338661508047</v>
          </cell>
        </row>
        <row r="190">
          <cell r="D190">
            <v>187</v>
          </cell>
          <cell r="H190">
            <v>523.6524544791929</v>
          </cell>
        </row>
        <row r="191">
          <cell r="D191">
            <v>188</v>
          </cell>
          <cell r="H191">
            <v>523.28208216252563</v>
          </cell>
        </row>
        <row r="192">
          <cell r="D192">
            <v>189</v>
          </cell>
          <cell r="H192">
            <v>522.86224190422649</v>
          </cell>
        </row>
        <row r="193">
          <cell r="D193">
            <v>190</v>
          </cell>
          <cell r="H193">
            <v>522.39290259421375</v>
          </cell>
        </row>
        <row r="194">
          <cell r="D194">
            <v>191</v>
          </cell>
          <cell r="H194">
            <v>521.87402990576084</v>
          </cell>
        </row>
        <row r="195">
          <cell r="D195">
            <v>192</v>
          </cell>
          <cell r="H195">
            <v>521.30558644396842</v>
          </cell>
        </row>
        <row r="196">
          <cell r="D196">
            <v>193</v>
          </cell>
          <cell r="H196">
            <v>520.68753191021335</v>
          </cell>
        </row>
        <row r="197">
          <cell r="D197">
            <v>194</v>
          </cell>
          <cell r="H197">
            <v>520.01982328266763</v>
          </cell>
        </row>
        <row r="198">
          <cell r="D198">
            <v>195</v>
          </cell>
          <cell r="H198">
            <v>519.30241501299054</v>
          </cell>
        </row>
        <row r="199">
          <cell r="D199">
            <v>196</v>
          </cell>
          <cell r="H199">
            <v>518.53525923929499</v>
          </cell>
        </row>
        <row r="200">
          <cell r="D200">
            <v>197</v>
          </cell>
          <cell r="H200">
            <v>517.71830601549641</v>
          </cell>
        </row>
        <row r="201">
          <cell r="D201">
            <v>198</v>
          </cell>
          <cell r="H201">
            <v>516.85150355715177</v>
          </cell>
        </row>
        <row r="202">
          <cell r="D202">
            <v>199</v>
          </cell>
          <cell r="H202">
            <v>515.93479850389338</v>
          </cell>
        </row>
        <row r="203">
          <cell r="D203">
            <v>200</v>
          </cell>
          <cell r="H203">
            <v>514.9681361985663</v>
          </cell>
        </row>
        <row r="204">
          <cell r="D204">
            <v>201</v>
          </cell>
          <cell r="H204">
            <v>513.95146098316764</v>
          </cell>
        </row>
        <row r="205">
          <cell r="D205">
            <v>202</v>
          </cell>
          <cell r="H205">
            <v>512.8847165116847</v>
          </cell>
        </row>
        <row r="206">
          <cell r="D206">
            <v>203</v>
          </cell>
          <cell r="H206">
            <v>511.76784607992204</v>
          </cell>
        </row>
        <row r="207">
          <cell r="D207">
            <v>204</v>
          </cell>
          <cell r="H207">
            <v>510.60079297239452</v>
          </cell>
        </row>
        <row r="208">
          <cell r="D208">
            <v>205</v>
          </cell>
          <cell r="H208">
            <v>509.38350082635736</v>
          </cell>
        </row>
        <row r="209">
          <cell r="D209">
            <v>206</v>
          </cell>
          <cell r="H209">
            <v>508.11591401302451</v>
          </cell>
        </row>
        <row r="210">
          <cell r="D210">
            <v>207</v>
          </cell>
          <cell r="H210">
            <v>506.79797803601838</v>
          </cell>
        </row>
        <row r="211">
          <cell r="D211">
            <v>208</v>
          </cell>
          <cell r="H211">
            <v>505.42963994706696</v>
          </cell>
        </row>
        <row r="212">
          <cell r="D212">
            <v>209</v>
          </cell>
          <cell r="H212">
            <v>504.01084877895352</v>
          </cell>
        </row>
        <row r="213">
          <cell r="D213">
            <v>210</v>
          </cell>
          <cell r="H213">
            <v>502.54155599569242</v>
          </cell>
        </row>
        <row r="214">
          <cell r="D214">
            <v>211</v>
          </cell>
          <cell r="H214">
            <v>501.02171595988614</v>
          </cell>
        </row>
        <row r="215">
          <cell r="D215">
            <v>212</v>
          </cell>
          <cell r="H215">
            <v>499.45128641718469</v>
          </cell>
        </row>
        <row r="216">
          <cell r="D216">
            <v>213</v>
          </cell>
          <cell r="H216">
            <v>497.83022899774329</v>
          </cell>
        </row>
        <row r="217">
          <cell r="D217">
            <v>214</v>
          </cell>
          <cell r="H217">
            <v>496.15850973453615</v>
          </cell>
        </row>
        <row r="218">
          <cell r="D218">
            <v>215</v>
          </cell>
          <cell r="H218">
            <v>494.43609959834998</v>
          </cell>
        </row>
        <row r="219">
          <cell r="D219">
            <v>216</v>
          </cell>
          <cell r="H219">
            <v>492.66297504924495</v>
          </cell>
        </row>
        <row r="220">
          <cell r="D220">
            <v>217</v>
          </cell>
          <cell r="H220">
            <v>490.83911860422296</v>
          </cell>
        </row>
        <row r="221">
          <cell r="D221">
            <v>218</v>
          </cell>
          <cell r="H221">
            <v>488.96451942080461</v>
          </cell>
        </row>
        <row r="222">
          <cell r="D222">
            <v>219</v>
          </cell>
          <cell r="H222">
            <v>487.03917389616703</v>
          </cell>
        </row>
        <row r="223">
          <cell r="D223">
            <v>220</v>
          </cell>
          <cell r="H223">
            <v>485.06308628144615</v>
          </cell>
        </row>
        <row r="224">
          <cell r="D224">
            <v>221</v>
          </cell>
          <cell r="H224">
            <v>483.03626931075212</v>
          </cell>
        </row>
        <row r="225">
          <cell r="D225">
            <v>222</v>
          </cell>
          <cell r="H225">
            <v>480.95874484439884</v>
          </cell>
        </row>
        <row r="226">
          <cell r="D226">
            <v>223</v>
          </cell>
          <cell r="H226">
            <v>478.83054452578341</v>
          </cell>
        </row>
        <row r="227">
          <cell r="D227">
            <v>224</v>
          </cell>
          <cell r="H227">
            <v>476.65171045129892</v>
          </cell>
        </row>
        <row r="228">
          <cell r="D228">
            <v>225</v>
          </cell>
          <cell r="H228">
            <v>474.42229585260139</v>
          </cell>
        </row>
        <row r="229">
          <cell r="D229">
            <v>226</v>
          </cell>
          <cell r="H229">
            <v>472.14236579048531</v>
          </cell>
        </row>
        <row r="230">
          <cell r="D230">
            <v>227</v>
          </cell>
          <cell r="H230">
            <v>469.81199785956551</v>
          </cell>
        </row>
        <row r="231">
          <cell r="D231">
            <v>228</v>
          </cell>
          <cell r="H231">
            <v>467.43128290288712</v>
          </cell>
        </row>
        <row r="232">
          <cell r="D232">
            <v>229</v>
          </cell>
          <cell r="H232">
            <v>465.00032573552858</v>
          </cell>
        </row>
        <row r="233">
          <cell r="D233">
            <v>230</v>
          </cell>
          <cell r="H233">
            <v>462.51924587618726</v>
          </cell>
        </row>
        <row r="234">
          <cell r="D234">
            <v>231</v>
          </cell>
          <cell r="H234">
            <v>459.98817828567132</v>
          </cell>
        </row>
        <row r="235">
          <cell r="D235">
            <v>232</v>
          </cell>
          <cell r="H235">
            <v>457.40727411115438</v>
          </cell>
        </row>
        <row r="236">
          <cell r="D236">
            <v>233</v>
          </cell>
          <cell r="H236">
            <v>454.77670143497812</v>
          </cell>
        </row>
        <row r="237">
          <cell r="D237">
            <v>234</v>
          </cell>
          <cell r="H237">
            <v>452.0966460267199</v>
          </cell>
        </row>
        <row r="238">
          <cell r="D238">
            <v>235</v>
          </cell>
          <cell r="H238">
            <v>449.36731209717726</v>
          </cell>
        </row>
        <row r="239">
          <cell r="D239">
            <v>236</v>
          </cell>
          <cell r="H239">
            <v>446.58892305285292</v>
          </cell>
        </row>
        <row r="240">
          <cell r="D240">
            <v>237</v>
          </cell>
          <cell r="H240">
            <v>443.76172224945952</v>
          </cell>
        </row>
        <row r="241">
          <cell r="D241">
            <v>238</v>
          </cell>
          <cell r="H241">
            <v>440.88597374290038</v>
          </cell>
        </row>
        <row r="242">
          <cell r="D242">
            <v>239</v>
          </cell>
          <cell r="H242">
            <v>437.96196303612493</v>
          </cell>
        </row>
        <row r="243">
          <cell r="D243">
            <v>240</v>
          </cell>
          <cell r="H243">
            <v>434.98999782019843</v>
          </cell>
        </row>
        <row r="244">
          <cell r="D244">
            <v>241</v>
          </cell>
          <cell r="H244">
            <v>431.970408707871</v>
          </cell>
        </row>
        <row r="245">
          <cell r="D245">
            <v>242</v>
          </cell>
          <cell r="H245">
            <v>428.90354995788493</v>
          </cell>
        </row>
        <row r="246">
          <cell r="D246">
            <v>243</v>
          </cell>
          <cell r="H246">
            <v>425.78980018821005</v>
          </cell>
        </row>
        <row r="247">
          <cell r="D247">
            <v>244</v>
          </cell>
          <cell r="H247">
            <v>422.62956307635983</v>
          </cell>
        </row>
        <row r="248">
          <cell r="D248">
            <v>245</v>
          </cell>
          <cell r="H248">
            <v>419.42326804490443</v>
          </cell>
        </row>
        <row r="249">
          <cell r="D249">
            <v>246</v>
          </cell>
          <cell r="H249">
            <v>416.17137093026776</v>
          </cell>
        </row>
        <row r="250">
          <cell r="D250">
            <v>247</v>
          </cell>
          <cell r="H250">
            <v>412.87435463286971</v>
          </cell>
        </row>
        <row r="251">
          <cell r="D251">
            <v>248</v>
          </cell>
          <cell r="H251">
            <v>409.53272974666675</v>
          </cell>
        </row>
        <row r="252">
          <cell r="D252">
            <v>249</v>
          </cell>
          <cell r="H252">
            <v>406.1470351661215</v>
          </cell>
        </row>
        <row r="253">
          <cell r="D253">
            <v>250</v>
          </cell>
          <cell r="H253">
            <v>402.71783866864263</v>
          </cell>
        </row>
        <row r="254">
          <cell r="D254">
            <v>251</v>
          </cell>
          <cell r="H254">
            <v>399.24573747053182</v>
          </cell>
        </row>
        <row r="255">
          <cell r="D255">
            <v>252</v>
          </cell>
          <cell r="H255">
            <v>395.73135875449145</v>
          </cell>
        </row>
        <row r="256">
          <cell r="D256">
            <v>253</v>
          </cell>
          <cell r="H256">
            <v>392.17536016677144</v>
          </cell>
        </row>
        <row r="257">
          <cell r="D257">
            <v>254</v>
          </cell>
          <cell r="H257">
            <v>388.57843028205275</v>
          </cell>
        </row>
        <row r="258">
          <cell r="D258">
            <v>255</v>
          </cell>
          <cell r="H258">
            <v>384.9412890342179</v>
          </cell>
        </row>
        <row r="259">
          <cell r="D259">
            <v>256</v>
          </cell>
          <cell r="H259">
            <v>381.26468811118593</v>
          </cell>
        </row>
        <row r="260">
          <cell r="D260">
            <v>257</v>
          </cell>
          <cell r="H260">
            <v>377.54941131206454</v>
          </cell>
        </row>
        <row r="261">
          <cell r="D261">
            <v>258</v>
          </cell>
          <cell r="H261">
            <v>373.79627486491728</v>
          </cell>
        </row>
        <row r="262">
          <cell r="D262">
            <v>259</v>
          </cell>
          <cell r="H262">
            <v>370.00612770352637</v>
          </cell>
        </row>
        <row r="263">
          <cell r="D263">
            <v>260</v>
          </cell>
          <cell r="H263">
            <v>366.17985170160728</v>
          </cell>
        </row>
        <row r="264">
          <cell r="D264">
            <v>261</v>
          </cell>
          <cell r="H264">
            <v>362.31836186301439</v>
          </cell>
        </row>
        <row r="265">
          <cell r="D265">
            <v>262</v>
          </cell>
          <cell r="H265">
            <v>358.42260646658127</v>
          </cell>
        </row>
        <row r="266">
          <cell r="D266">
            <v>263</v>
          </cell>
          <cell r="H266">
            <v>354.49356716433209</v>
          </cell>
        </row>
        <row r="267">
          <cell r="D267">
            <v>264</v>
          </cell>
          <cell r="H267">
            <v>350.53225903191617</v>
          </cell>
        </row>
        <row r="268">
          <cell r="D268">
            <v>265</v>
          </cell>
          <cell r="H268">
            <v>346.53973057022603</v>
          </cell>
        </row>
        <row r="269">
          <cell r="D269">
            <v>266</v>
          </cell>
          <cell r="H269">
            <v>342.51706365728955</v>
          </cell>
        </row>
        <row r="270">
          <cell r="D270">
            <v>267</v>
          </cell>
          <cell r="H270">
            <v>338.46537344964457</v>
          </cell>
        </row>
        <row r="271">
          <cell r="D271">
            <v>268</v>
          </cell>
          <cell r="H271">
            <v>334.38580823254125</v>
          </cell>
        </row>
        <row r="272">
          <cell r="D272">
            <v>269</v>
          </cell>
          <cell r="H272">
            <v>330.2795492184506</v>
          </cell>
        </row>
        <row r="273">
          <cell r="D273">
            <v>270</v>
          </cell>
          <cell r="H273">
            <v>326.14781029349223</v>
          </cell>
        </row>
        <row r="274">
          <cell r="D274">
            <v>271</v>
          </cell>
          <cell r="H274">
            <v>321.99183771154566</v>
          </cell>
        </row>
        <row r="275">
          <cell r="D275">
            <v>272</v>
          </cell>
          <cell r="H275">
            <v>317.81290973594116</v>
          </cell>
        </row>
        <row r="276">
          <cell r="D276">
            <v>273</v>
          </cell>
          <cell r="H276">
            <v>313.61233622877643</v>
          </cell>
        </row>
        <row r="277">
          <cell r="D277">
            <v>274</v>
          </cell>
          <cell r="H277">
            <v>309.39145818804792</v>
          </cell>
        </row>
        <row r="278">
          <cell r="D278">
            <v>275</v>
          </cell>
          <cell r="H278">
            <v>305.15164723293191</v>
          </cell>
        </row>
        <row r="279">
          <cell r="D279">
            <v>276</v>
          </cell>
          <cell r="H279">
            <v>300.89430503768938</v>
          </cell>
        </row>
        <row r="280">
          <cell r="D280">
            <v>277</v>
          </cell>
          <cell r="H280">
            <v>296.62086271481269</v>
          </cell>
        </row>
        <row r="281">
          <cell r="D281">
            <v>278</v>
          </cell>
          <cell r="H281">
            <v>292.33278014817017</v>
          </cell>
        </row>
        <row r="282">
          <cell r="D282">
            <v>279</v>
          </cell>
          <cell r="H282">
            <v>288.03154527703487</v>
          </cell>
        </row>
        <row r="283">
          <cell r="D283">
            <v>280</v>
          </cell>
          <cell r="H283">
            <v>283.71867333202397</v>
          </cell>
        </row>
        <row r="284">
          <cell r="D284">
            <v>281</v>
          </cell>
          <cell r="H284">
            <v>279.39570602408963</v>
          </cell>
        </row>
        <row r="285">
          <cell r="D285">
            <v>282</v>
          </cell>
          <cell r="H285">
            <v>275.06421068783374</v>
          </cell>
        </row>
        <row r="286">
          <cell r="D286">
            <v>283</v>
          </cell>
          <cell r="H286">
            <v>270.72577938052166</v>
          </cell>
        </row>
        <row r="287">
          <cell r="D287">
            <v>284</v>
          </cell>
          <cell r="H287">
            <v>266.38202793829385</v>
          </cell>
        </row>
        <row r="288">
          <cell r="D288">
            <v>285</v>
          </cell>
          <cell r="H288">
            <v>262.03459499115854</v>
          </cell>
        </row>
        <row r="289">
          <cell r="D289">
            <v>286</v>
          </cell>
          <cell r="H289">
            <v>257.68514093845533</v>
          </cell>
        </row>
        <row r="290">
          <cell r="D290">
            <v>287</v>
          </cell>
          <cell r="H290">
            <v>253.33534688656172</v>
          </cell>
        </row>
        <row r="291">
          <cell r="D291">
            <v>288</v>
          </cell>
          <cell r="H291">
            <v>248.98691355068837</v>
          </cell>
        </row>
        <row r="292">
          <cell r="D292">
            <v>289</v>
          </cell>
          <cell r="H292">
            <v>244.64156012268964</v>
          </cell>
        </row>
        <row r="293">
          <cell r="D293">
            <v>290</v>
          </cell>
          <cell r="H293">
            <v>240.3010231068657</v>
          </cell>
        </row>
        <row r="294">
          <cell r="D294">
            <v>291</v>
          </cell>
          <cell r="H294">
            <v>235.96705512579689</v>
          </cell>
        </row>
        <row r="295">
          <cell r="D295">
            <v>292</v>
          </cell>
          <cell r="H295">
            <v>231.64142369828548</v>
          </cell>
        </row>
        <row r="296">
          <cell r="D296">
            <v>293</v>
          </cell>
          <cell r="H296">
            <v>227.32590999152595</v>
          </cell>
        </row>
        <row r="297">
          <cell r="D297">
            <v>294</v>
          </cell>
          <cell r="H297">
            <v>223.02230754964722</v>
          </cell>
        </row>
        <row r="298">
          <cell r="D298">
            <v>295</v>
          </cell>
          <cell r="H298">
            <v>218.73242100078986</v>
          </cell>
        </row>
        <row r="299">
          <cell r="D299">
            <v>296</v>
          </cell>
          <cell r="H299">
            <v>214.4580647448966</v>
          </cell>
        </row>
        <row r="300">
          <cell r="D300">
            <v>297</v>
          </cell>
          <cell r="H300">
            <v>210.20106162439279</v>
          </cell>
        </row>
        <row r="301">
          <cell r="D301">
            <v>298</v>
          </cell>
          <cell r="H301">
            <v>205.96324157993524</v>
          </cell>
        </row>
        <row r="302">
          <cell r="D302">
            <v>299</v>
          </cell>
          <cell r="H302">
            <v>201.74644029339174</v>
          </cell>
        </row>
        <row r="303">
          <cell r="D303">
            <v>300</v>
          </cell>
          <cell r="H303">
            <v>197.55249782019834</v>
          </cell>
        </row>
        <row r="304">
          <cell r="D304">
            <v>301</v>
          </cell>
          <cell r="H304">
            <v>193.38325721321294</v>
          </cell>
        </row>
        <row r="305">
          <cell r="D305">
            <v>302</v>
          </cell>
          <cell r="H305">
            <v>189.24056314015726</v>
          </cell>
        </row>
        <row r="306">
          <cell r="D306">
            <v>303</v>
          </cell>
          <cell r="H306">
            <v>185.12626049669879</v>
          </cell>
        </row>
        <row r="307">
          <cell r="D307">
            <v>304</v>
          </cell>
          <cell r="H307">
            <v>181.04219301718211</v>
          </cell>
        </row>
        <row r="308">
          <cell r="D308">
            <v>305</v>
          </cell>
          <cell r="H308">
            <v>176.99020188497431</v>
          </cell>
        </row>
        <row r="309">
          <cell r="D309">
            <v>306</v>
          </cell>
          <cell r="H309">
            <v>172.97212434433172</v>
          </cell>
        </row>
        <row r="310">
          <cell r="D310">
            <v>307</v>
          </cell>
          <cell r="H310">
            <v>168.98979231564931</v>
          </cell>
        </row>
        <row r="311">
          <cell r="D311">
            <v>308</v>
          </cell>
          <cell r="H311">
            <v>165.04503101588236</v>
          </cell>
        </row>
        <row r="312">
          <cell r="D312">
            <v>309</v>
          </cell>
          <cell r="H312">
            <v>161.1396575858798</v>
          </cell>
        </row>
        <row r="313">
          <cell r="D313">
            <v>310</v>
          </cell>
          <cell r="H313">
            <v>157.27547972629196</v>
          </cell>
        </row>
        <row r="314">
          <cell r="D314">
            <v>311</v>
          </cell>
          <cell r="H314">
            <v>153.45429434366156</v>
          </cell>
        </row>
        <row r="315">
          <cell r="D315">
            <v>312</v>
          </cell>
          <cell r="H315">
            <v>149.67788620822446</v>
          </cell>
        </row>
        <row r="316">
          <cell r="D316">
            <v>313</v>
          </cell>
          <cell r="H316">
            <v>145.94802662488655</v>
          </cell>
        </row>
        <row r="317">
          <cell r="D317">
            <v>314</v>
          </cell>
          <cell r="H317">
            <v>142.26647211876906</v>
          </cell>
        </row>
        <row r="318">
          <cell r="D318">
            <v>315</v>
          </cell>
          <cell r="H318">
            <v>138.63496313663964</v>
          </cell>
        </row>
        <row r="319">
          <cell r="D319">
            <v>316</v>
          </cell>
          <cell r="H319">
            <v>135.05522276548214</v>
          </cell>
        </row>
        <row r="320">
          <cell r="D320">
            <v>317</v>
          </cell>
          <cell r="H320">
            <v>131.52895546937978</v>
          </cell>
        </row>
        <row r="321">
          <cell r="D321">
            <v>318</v>
          </cell>
          <cell r="H321">
            <v>128.0578458458213</v>
          </cell>
        </row>
        <row r="322">
          <cell r="D322">
            <v>319</v>
          </cell>
          <cell r="H322">
            <v>124.64355740246332</v>
          </cell>
        </row>
        <row r="323">
          <cell r="D323">
            <v>320</v>
          </cell>
          <cell r="H323">
            <v>121.28773135532155</v>
          </cell>
        </row>
        <row r="324">
          <cell r="D324">
            <v>321</v>
          </cell>
          <cell r="H324">
            <v>117.99198544928822</v>
          </cell>
        </row>
        <row r="325">
          <cell r="D325">
            <v>322</v>
          </cell>
          <cell r="H325">
            <v>114.75791280181249</v>
          </cell>
        </row>
        <row r="326">
          <cell r="D326">
            <v>323</v>
          </cell>
          <cell r="H326">
            <v>111.58708077051483</v>
          </cell>
        </row>
        <row r="327">
          <cell r="D327">
            <v>324</v>
          </cell>
          <cell r="H327">
            <v>108.48102984544182</v>
          </cell>
        </row>
        <row r="328">
          <cell r="D328">
            <v>325</v>
          </cell>
          <cell r="H328">
            <v>105.44127256661501</v>
          </cell>
        </row>
        <row r="329">
          <cell r="D329">
            <v>326</v>
          </cell>
          <cell r="H329">
            <v>102.46929246746059</v>
          </cell>
        </row>
        <row r="330">
          <cell r="D330">
            <v>327</v>
          </cell>
          <cell r="H330">
            <v>99.566543044660094</v>
          </cell>
        </row>
        <row r="331">
          <cell r="D331">
            <v>328</v>
          </cell>
          <cell r="H331">
            <v>96.73444675490191</v>
          </cell>
        </row>
        <row r="332">
          <cell r="D332">
            <v>329</v>
          </cell>
          <cell r="H332">
            <v>93.974394038970587</v>
          </cell>
        </row>
        <row r="333">
          <cell r="D333">
            <v>330</v>
          </cell>
          <cell r="H333">
            <v>91.287742373557265</v>
          </cell>
        </row>
        <row r="334">
          <cell r="D334">
            <v>331</v>
          </cell>
          <cell r="H334">
            <v>88.675815351132954</v>
          </cell>
        </row>
        <row r="335">
          <cell r="D335">
            <v>332</v>
          </cell>
          <cell r="H335">
            <v>86.139901788184105</v>
          </cell>
        </row>
        <row r="336">
          <cell r="D336">
            <v>333</v>
          </cell>
          <cell r="H336">
            <v>83.681254862067249</v>
          </cell>
        </row>
        <row r="337">
          <cell r="D337">
            <v>334</v>
          </cell>
          <cell r="H337">
            <v>81.301091276707695</v>
          </cell>
        </row>
        <row r="338">
          <cell r="D338">
            <v>335</v>
          </cell>
          <cell r="H338">
            <v>79.000590457328158</v>
          </cell>
        </row>
        <row r="339">
          <cell r="D339">
            <v>336</v>
          </cell>
          <cell r="H339">
            <v>76.780893774364458</v>
          </cell>
        </row>
        <row r="340">
          <cell r="D340">
            <v>337</v>
          </cell>
          <cell r="H340">
            <v>74.643103796694547</v>
          </cell>
        </row>
        <row r="341">
          <cell r="D341">
            <v>338</v>
          </cell>
          <cell r="H341">
            <v>72.588283574281718</v>
          </cell>
        </row>
        <row r="342">
          <cell r="D342">
            <v>339</v>
          </cell>
          <cell r="H342">
            <v>70.617455950309065</v>
          </cell>
        </row>
        <row r="343">
          <cell r="D343">
            <v>340</v>
          </cell>
          <cell r="H343">
            <v>68.731602902858086</v>
          </cell>
        </row>
        <row r="344">
          <cell r="D344">
            <v>341</v>
          </cell>
          <cell r="H344">
            <v>66.931664916167676</v>
          </cell>
        </row>
        <row r="345">
          <cell r="D345">
            <v>342</v>
          </cell>
          <cell r="H345">
            <v>65.218540381490655</v>
          </cell>
        </row>
        <row r="346">
          <cell r="D346">
            <v>343</v>
          </cell>
          <cell r="H346">
            <v>63.593085027549968</v>
          </cell>
        </row>
        <row r="347">
          <cell r="D347">
            <v>344</v>
          </cell>
          <cell r="H347">
            <v>62.056111380585762</v>
          </cell>
        </row>
        <row r="348">
          <cell r="D348">
            <v>345</v>
          </cell>
          <cell r="H348">
            <v>60.608388253969288</v>
          </cell>
        </row>
        <row r="349">
          <cell r="D349">
            <v>346</v>
          </cell>
          <cell r="H349">
            <v>59.250640267353866</v>
          </cell>
        </row>
        <row r="350">
          <cell r="D350">
            <v>347</v>
          </cell>
          <cell r="H350">
            <v>57.983547395324841</v>
          </cell>
        </row>
        <row r="351">
          <cell r="D351">
            <v>348</v>
          </cell>
          <cell r="H351">
            <v>56.807744545502523</v>
          </cell>
        </row>
        <row r="352">
          <cell r="D352">
            <v>349</v>
          </cell>
          <cell r="H352">
            <v>55.723821166051451</v>
          </cell>
        </row>
        <row r="353">
          <cell r="D353">
            <v>350</v>
          </cell>
          <cell r="H353">
            <v>54.732320882541558</v>
          </cell>
        </row>
        <row r="354">
          <cell r="D354">
            <v>351</v>
          </cell>
          <cell r="H354">
            <v>53.833741164110563</v>
          </cell>
        </row>
        <row r="355">
          <cell r="D355">
            <v>352</v>
          </cell>
          <cell r="H355">
            <v>53.028533018872466</v>
          </cell>
        </row>
        <row r="356">
          <cell r="D356">
            <v>353</v>
          </cell>
          <cell r="H356">
            <v>52.317100718520201</v>
          </cell>
        </row>
        <row r="357">
          <cell r="D357">
            <v>354</v>
          </cell>
          <cell r="H357">
            <v>51.699801552071662</v>
          </cell>
        </row>
        <row r="358">
          <cell r="D358">
            <v>355</v>
          </cell>
          <cell r="H358">
            <v>51.176945608709651</v>
          </cell>
        </row>
        <row r="359">
          <cell r="D359">
            <v>356</v>
          </cell>
          <cell r="H359">
            <v>50.74879558967455</v>
          </cell>
        </row>
        <row r="360">
          <cell r="D360">
            <v>357</v>
          </cell>
          <cell r="H360">
            <v>50.415566649166394</v>
          </cell>
        </row>
        <row r="361">
          <cell r="D361">
            <v>358</v>
          </cell>
          <cell r="H361">
            <v>50.177426264223847</v>
          </cell>
        </row>
        <row r="362">
          <cell r="D362">
            <v>359</v>
          </cell>
          <cell r="H362">
            <v>50.034494133550311</v>
          </cell>
        </row>
        <row r="363">
          <cell r="D363">
            <v>360</v>
          </cell>
          <cell r="H363">
            <v>49.986842105263158</v>
          </cell>
        </row>
        <row r="364">
          <cell r="D364">
            <v>361</v>
          </cell>
          <cell r="H364">
            <v>50.034494133550311</v>
          </cell>
        </row>
        <row r="365">
          <cell r="D365">
            <v>362</v>
          </cell>
          <cell r="H365">
            <v>50.177426264223847</v>
          </cell>
        </row>
        <row r="366">
          <cell r="D366">
            <v>363</v>
          </cell>
          <cell r="H366">
            <v>50.415566649166394</v>
          </cell>
        </row>
        <row r="367">
          <cell r="D367">
            <v>364</v>
          </cell>
          <cell r="H367">
            <v>50.748795589674529</v>
          </cell>
        </row>
        <row r="368">
          <cell r="D368">
            <v>365</v>
          </cell>
          <cell r="H368">
            <v>51.176945608709651</v>
          </cell>
        </row>
        <row r="369">
          <cell r="D369">
            <v>366</v>
          </cell>
          <cell r="H369">
            <v>51.699801552071641</v>
          </cell>
        </row>
        <row r="370">
          <cell r="D370">
            <v>367</v>
          </cell>
          <cell r="H370">
            <v>52.31710071852023</v>
          </cell>
        </row>
        <row r="371">
          <cell r="D371">
            <v>368</v>
          </cell>
          <cell r="H371">
            <v>53.028533018872437</v>
          </cell>
        </row>
        <row r="372">
          <cell r="D372">
            <v>369</v>
          </cell>
          <cell r="H372">
            <v>53.833741164110535</v>
          </cell>
        </row>
        <row r="373">
          <cell r="D373">
            <v>370</v>
          </cell>
          <cell r="H373">
            <v>54.732320882541529</v>
          </cell>
        </row>
        <row r="374">
          <cell r="D374">
            <v>371</v>
          </cell>
          <cell r="H374">
            <v>55.723821166051479</v>
          </cell>
        </row>
        <row r="375">
          <cell r="D375">
            <v>372</v>
          </cell>
          <cell r="H375">
            <v>56.807744545502523</v>
          </cell>
        </row>
        <row r="376">
          <cell r="D376">
            <v>373</v>
          </cell>
          <cell r="H376">
            <v>57.983547395324727</v>
          </cell>
        </row>
        <row r="377">
          <cell r="D377">
            <v>374</v>
          </cell>
          <cell r="H377">
            <v>59.250640267353845</v>
          </cell>
        </row>
        <row r="378">
          <cell r="D378">
            <v>375</v>
          </cell>
          <cell r="H378">
            <v>60.608388253969267</v>
          </cell>
        </row>
        <row r="379">
          <cell r="D379">
            <v>376</v>
          </cell>
          <cell r="H379">
            <v>62.05611138058579</v>
          </cell>
        </row>
        <row r="380">
          <cell r="D380">
            <v>377</v>
          </cell>
          <cell r="H380">
            <v>63.593085027549925</v>
          </cell>
        </row>
        <row r="381">
          <cell r="D381">
            <v>378</v>
          </cell>
          <cell r="H381">
            <v>65.218540381490627</v>
          </cell>
        </row>
        <row r="382">
          <cell r="D382">
            <v>379</v>
          </cell>
          <cell r="H382">
            <v>66.931664916167648</v>
          </cell>
        </row>
        <row r="383">
          <cell r="D383">
            <v>380</v>
          </cell>
          <cell r="H383">
            <v>68.7316029028581</v>
          </cell>
        </row>
        <row r="384">
          <cell r="D384">
            <v>381</v>
          </cell>
          <cell r="H384">
            <v>70.617455950309008</v>
          </cell>
        </row>
        <row r="385">
          <cell r="D385">
            <v>382</v>
          </cell>
          <cell r="H385">
            <v>72.588283574281689</v>
          </cell>
        </row>
        <row r="386">
          <cell r="D386">
            <v>383</v>
          </cell>
          <cell r="H386">
            <v>74.64310379669449</v>
          </cell>
        </row>
        <row r="387">
          <cell r="D387">
            <v>384</v>
          </cell>
          <cell r="H387">
            <v>76.7808937743645</v>
          </cell>
        </row>
        <row r="388">
          <cell r="D388">
            <v>385</v>
          </cell>
          <cell r="H388">
            <v>79.000590457328187</v>
          </cell>
        </row>
        <row r="389">
          <cell r="D389">
            <v>386</v>
          </cell>
          <cell r="H389">
            <v>81.301091276707638</v>
          </cell>
        </row>
        <row r="390">
          <cell r="D390">
            <v>387</v>
          </cell>
          <cell r="H390">
            <v>83.681254862067192</v>
          </cell>
        </row>
        <row r="391">
          <cell r="D391">
            <v>388</v>
          </cell>
          <cell r="H391">
            <v>86.139901788184034</v>
          </cell>
        </row>
        <row r="392">
          <cell r="D392">
            <v>389</v>
          </cell>
          <cell r="H392">
            <v>88.675815351132982</v>
          </cell>
        </row>
        <row r="393">
          <cell r="D393">
            <v>390</v>
          </cell>
          <cell r="H393">
            <v>91.287742373557208</v>
          </cell>
        </row>
        <row r="394">
          <cell r="D394">
            <v>391</v>
          </cell>
          <cell r="H394">
            <v>93.974394038970544</v>
          </cell>
        </row>
        <row r="395">
          <cell r="D395">
            <v>392</v>
          </cell>
          <cell r="H395">
            <v>96.734446754901853</v>
          </cell>
        </row>
        <row r="396">
          <cell r="D396">
            <v>393</v>
          </cell>
          <cell r="H396">
            <v>99.56654304466015</v>
          </cell>
        </row>
        <row r="397">
          <cell r="D397">
            <v>394</v>
          </cell>
          <cell r="H397">
            <v>102.46929246746065</v>
          </cell>
        </row>
        <row r="398">
          <cell r="D398">
            <v>395</v>
          </cell>
          <cell r="H398">
            <v>105.44127256661496</v>
          </cell>
        </row>
        <row r="399">
          <cell r="D399">
            <v>396</v>
          </cell>
          <cell r="H399">
            <v>108.48102984544175</v>
          </cell>
        </row>
        <row r="400">
          <cell r="D400">
            <v>397</v>
          </cell>
          <cell r="H400">
            <v>111.58708077051466</v>
          </cell>
        </row>
        <row r="401">
          <cell r="D401">
            <v>398</v>
          </cell>
          <cell r="H401">
            <v>114.75791280181254</v>
          </cell>
        </row>
        <row r="402">
          <cell r="D402">
            <v>399</v>
          </cell>
          <cell r="H402">
            <v>117.99198544928808</v>
          </cell>
        </row>
        <row r="403">
          <cell r="D403">
            <v>400</v>
          </cell>
          <cell r="H403">
            <v>121.28773135532147</v>
          </cell>
        </row>
        <row r="404">
          <cell r="D404">
            <v>401</v>
          </cell>
          <cell r="H404">
            <v>124.64355740246323</v>
          </cell>
        </row>
        <row r="405">
          <cell r="D405">
            <v>402</v>
          </cell>
          <cell r="H405">
            <v>128.05784584582133</v>
          </cell>
        </row>
        <row r="406">
          <cell r="D406">
            <v>403</v>
          </cell>
          <cell r="H406">
            <v>131.52895546937987</v>
          </cell>
        </row>
        <row r="407">
          <cell r="D407">
            <v>404</v>
          </cell>
          <cell r="H407">
            <v>135.05522276548203</v>
          </cell>
        </row>
        <row r="408">
          <cell r="D408">
            <v>405</v>
          </cell>
          <cell r="H408">
            <v>138.63496313663956</v>
          </cell>
        </row>
        <row r="409">
          <cell r="D409">
            <v>406</v>
          </cell>
          <cell r="H409">
            <v>142.266472118769</v>
          </cell>
        </row>
        <row r="410">
          <cell r="D410">
            <v>407</v>
          </cell>
          <cell r="H410">
            <v>145.94802662488658</v>
          </cell>
        </row>
        <row r="411">
          <cell r="D411">
            <v>408</v>
          </cell>
          <cell r="H411">
            <v>149.67788620822438</v>
          </cell>
        </row>
        <row r="412">
          <cell r="D412">
            <v>409</v>
          </cell>
          <cell r="H412">
            <v>153.4542943436615</v>
          </cell>
        </row>
        <row r="413">
          <cell r="D413">
            <v>410</v>
          </cell>
          <cell r="H413">
            <v>157.27547972629185</v>
          </cell>
        </row>
        <row r="414">
          <cell r="D414">
            <v>411</v>
          </cell>
          <cell r="H414">
            <v>161.13965758587989</v>
          </cell>
        </row>
        <row r="415">
          <cell r="D415">
            <v>412</v>
          </cell>
          <cell r="H415">
            <v>165.04503101588247</v>
          </cell>
        </row>
        <row r="416">
          <cell r="D416">
            <v>413</v>
          </cell>
          <cell r="H416">
            <v>168.98979231564923</v>
          </cell>
        </row>
        <row r="417">
          <cell r="D417">
            <v>414</v>
          </cell>
          <cell r="H417">
            <v>172.97212434433163</v>
          </cell>
        </row>
        <row r="418">
          <cell r="D418">
            <v>415</v>
          </cell>
          <cell r="H418">
            <v>176.99020188497408</v>
          </cell>
        </row>
        <row r="419">
          <cell r="D419">
            <v>416</v>
          </cell>
          <cell r="H419">
            <v>181.04219301718223</v>
          </cell>
        </row>
        <row r="420">
          <cell r="D420">
            <v>417</v>
          </cell>
          <cell r="H420">
            <v>185.12626049669856</v>
          </cell>
        </row>
        <row r="421">
          <cell r="D421">
            <v>418</v>
          </cell>
          <cell r="H421">
            <v>189.24056314015715</v>
          </cell>
        </row>
        <row r="422">
          <cell r="D422">
            <v>419</v>
          </cell>
          <cell r="H422">
            <v>193.38325721321286</v>
          </cell>
        </row>
        <row r="423">
          <cell r="D423">
            <v>420</v>
          </cell>
          <cell r="H423">
            <v>197.5524978201984</v>
          </cell>
        </row>
        <row r="424">
          <cell r="D424">
            <v>421</v>
          </cell>
          <cell r="H424">
            <v>201.74644029339174</v>
          </cell>
        </row>
        <row r="425">
          <cell r="D425">
            <v>422</v>
          </cell>
          <cell r="H425">
            <v>205.96324157993507</v>
          </cell>
        </row>
        <row r="426">
          <cell r="D426">
            <v>423</v>
          </cell>
          <cell r="H426">
            <v>210.20106162439274</v>
          </cell>
        </row>
        <row r="427">
          <cell r="D427">
            <v>424</v>
          </cell>
          <cell r="H427">
            <v>214.45806474489652</v>
          </cell>
        </row>
        <row r="428">
          <cell r="D428">
            <v>425</v>
          </cell>
          <cell r="H428">
            <v>218.73242100078991</v>
          </cell>
        </row>
        <row r="429">
          <cell r="D429">
            <v>426</v>
          </cell>
          <cell r="H429">
            <v>223.02230754964711</v>
          </cell>
        </row>
        <row r="430">
          <cell r="D430">
            <v>427</v>
          </cell>
          <cell r="H430">
            <v>227.32590999152578</v>
          </cell>
        </row>
        <row r="431">
          <cell r="D431">
            <v>428</v>
          </cell>
          <cell r="H431">
            <v>231.64142369828525</v>
          </cell>
        </row>
        <row r="432">
          <cell r="D432">
            <v>429</v>
          </cell>
          <cell r="H432">
            <v>235.967055125797</v>
          </cell>
        </row>
        <row r="433">
          <cell r="D433">
            <v>430</v>
          </cell>
          <cell r="H433">
            <v>240.30102310686581</v>
          </cell>
        </row>
        <row r="434">
          <cell r="D434">
            <v>431</v>
          </cell>
          <cell r="H434">
            <v>244.64156012268947</v>
          </cell>
        </row>
        <row r="435">
          <cell r="D435">
            <v>432</v>
          </cell>
          <cell r="H435">
            <v>248.98691355068826</v>
          </cell>
        </row>
        <row r="436">
          <cell r="D436">
            <v>433</v>
          </cell>
          <cell r="H436">
            <v>253.33534688656161</v>
          </cell>
        </row>
        <row r="437">
          <cell r="D437">
            <v>434</v>
          </cell>
          <cell r="H437">
            <v>257.68514093845539</v>
          </cell>
        </row>
        <row r="438">
          <cell r="D438">
            <v>435</v>
          </cell>
          <cell r="H438">
            <v>262.03459499115843</v>
          </cell>
        </row>
        <row r="439">
          <cell r="D439">
            <v>436</v>
          </cell>
          <cell r="H439">
            <v>266.38202793829367</v>
          </cell>
        </row>
        <row r="440">
          <cell r="D440">
            <v>437</v>
          </cell>
          <cell r="H440">
            <v>270.72577938052154</v>
          </cell>
        </row>
        <row r="441">
          <cell r="D441">
            <v>438</v>
          </cell>
          <cell r="H441">
            <v>275.06421068783379</v>
          </cell>
        </row>
        <row r="442">
          <cell r="D442">
            <v>439</v>
          </cell>
          <cell r="H442">
            <v>279.39570602408975</v>
          </cell>
        </row>
        <row r="443">
          <cell r="D443">
            <v>440</v>
          </cell>
          <cell r="H443">
            <v>283.7186733320238</v>
          </cell>
        </row>
        <row r="444">
          <cell r="D444">
            <v>441</v>
          </cell>
          <cell r="H444">
            <v>288.03154527703475</v>
          </cell>
        </row>
        <row r="445">
          <cell r="D445">
            <v>442</v>
          </cell>
          <cell r="H445">
            <v>292.33278014817</v>
          </cell>
        </row>
        <row r="446">
          <cell r="D446">
            <v>443</v>
          </cell>
          <cell r="H446">
            <v>296.62086271481274</v>
          </cell>
        </row>
        <row r="447">
          <cell r="D447">
            <v>444</v>
          </cell>
          <cell r="H447">
            <v>300.89430503768926</v>
          </cell>
        </row>
        <row r="448">
          <cell r="D448">
            <v>445</v>
          </cell>
          <cell r="H448">
            <v>305.15164723293179</v>
          </cell>
        </row>
        <row r="449">
          <cell r="D449">
            <v>446</v>
          </cell>
          <cell r="H449">
            <v>309.39145818804792</v>
          </cell>
        </row>
        <row r="450">
          <cell r="D450">
            <v>447</v>
          </cell>
          <cell r="H450">
            <v>313.61233622877654</v>
          </cell>
        </row>
        <row r="451">
          <cell r="D451">
            <v>448</v>
          </cell>
          <cell r="H451">
            <v>317.81290973594128</v>
          </cell>
        </row>
        <row r="452">
          <cell r="D452">
            <v>449</v>
          </cell>
          <cell r="H452">
            <v>321.9918377115456</v>
          </cell>
        </row>
        <row r="453">
          <cell r="D453">
            <v>450</v>
          </cell>
          <cell r="H453">
            <v>326.147810293492</v>
          </cell>
        </row>
        <row r="454">
          <cell r="D454">
            <v>451</v>
          </cell>
          <cell r="H454">
            <v>330.27954921845048</v>
          </cell>
        </row>
        <row r="455">
          <cell r="D455">
            <v>452</v>
          </cell>
          <cell r="H455">
            <v>334.38580823254142</v>
          </cell>
        </row>
        <row r="456">
          <cell r="D456">
            <v>453</v>
          </cell>
          <cell r="H456">
            <v>338.4653734496444</v>
          </cell>
        </row>
        <row r="457">
          <cell r="D457">
            <v>454</v>
          </cell>
          <cell r="H457">
            <v>342.5170636572895</v>
          </cell>
        </row>
        <row r="458">
          <cell r="D458">
            <v>455</v>
          </cell>
          <cell r="H458">
            <v>346.53973057022591</v>
          </cell>
        </row>
        <row r="459">
          <cell r="D459">
            <v>456</v>
          </cell>
          <cell r="H459">
            <v>350.53225903191628</v>
          </cell>
        </row>
        <row r="460">
          <cell r="D460">
            <v>457</v>
          </cell>
          <cell r="H460">
            <v>354.49356716433215</v>
          </cell>
        </row>
        <row r="461">
          <cell r="D461">
            <v>458</v>
          </cell>
          <cell r="H461">
            <v>358.42260646658121</v>
          </cell>
        </row>
        <row r="462">
          <cell r="D462">
            <v>459</v>
          </cell>
          <cell r="H462">
            <v>362.3183618630145</v>
          </cell>
        </row>
        <row r="463">
          <cell r="D463">
            <v>460</v>
          </cell>
          <cell r="H463">
            <v>366.17985170160728</v>
          </cell>
        </row>
        <row r="464">
          <cell r="D464">
            <v>461</v>
          </cell>
          <cell r="H464">
            <v>370.00612770352649</v>
          </cell>
        </row>
        <row r="465">
          <cell r="D465">
            <v>462</v>
          </cell>
          <cell r="H465">
            <v>373.79627486491694</v>
          </cell>
        </row>
        <row r="466">
          <cell r="D466">
            <v>463</v>
          </cell>
          <cell r="H466">
            <v>377.54941131206442</v>
          </cell>
        </row>
        <row r="467">
          <cell r="D467">
            <v>464</v>
          </cell>
          <cell r="H467">
            <v>381.26468811118605</v>
          </cell>
        </row>
        <row r="468">
          <cell r="D468">
            <v>465</v>
          </cell>
          <cell r="H468">
            <v>384.94128903421779</v>
          </cell>
        </row>
        <row r="469">
          <cell r="D469">
            <v>466</v>
          </cell>
          <cell r="H469">
            <v>388.57843028205286</v>
          </cell>
        </row>
        <row r="470">
          <cell r="D470">
            <v>467</v>
          </cell>
          <cell r="H470">
            <v>392.17536016677104</v>
          </cell>
        </row>
        <row r="471">
          <cell r="D471">
            <v>468</v>
          </cell>
          <cell r="H471">
            <v>395.73135875449128</v>
          </cell>
        </row>
        <row r="472">
          <cell r="D472">
            <v>469</v>
          </cell>
          <cell r="H472">
            <v>399.24573747053176</v>
          </cell>
        </row>
        <row r="473">
          <cell r="D473">
            <v>470</v>
          </cell>
          <cell r="H473">
            <v>402.71783866864246</v>
          </cell>
        </row>
        <row r="474">
          <cell r="D474">
            <v>471</v>
          </cell>
          <cell r="H474">
            <v>406.14703516612138</v>
          </cell>
        </row>
        <row r="475">
          <cell r="D475">
            <v>472</v>
          </cell>
          <cell r="H475">
            <v>409.53272974666669</v>
          </cell>
        </row>
        <row r="476">
          <cell r="D476">
            <v>473</v>
          </cell>
          <cell r="H476">
            <v>412.87435463286965</v>
          </cell>
        </row>
        <row r="477">
          <cell r="D477">
            <v>474</v>
          </cell>
          <cell r="H477">
            <v>416.17137093026776</v>
          </cell>
        </row>
        <row r="478">
          <cell r="D478">
            <v>475</v>
          </cell>
          <cell r="H478">
            <v>419.42326804490443</v>
          </cell>
        </row>
        <row r="479">
          <cell r="D479">
            <v>476</v>
          </cell>
          <cell r="H479">
            <v>422.62956307635972</v>
          </cell>
        </row>
        <row r="480">
          <cell r="D480">
            <v>477</v>
          </cell>
          <cell r="H480">
            <v>425.78980018821011</v>
          </cell>
        </row>
        <row r="481">
          <cell r="D481">
            <v>478</v>
          </cell>
          <cell r="H481">
            <v>428.90354995788493</v>
          </cell>
        </row>
        <row r="482">
          <cell r="D482">
            <v>479</v>
          </cell>
          <cell r="H482">
            <v>431.97040870787112</v>
          </cell>
        </row>
        <row r="483">
          <cell r="D483">
            <v>480</v>
          </cell>
          <cell r="H483">
            <v>434.98999782019814</v>
          </cell>
        </row>
        <row r="484">
          <cell r="D484">
            <v>481</v>
          </cell>
          <cell r="H484">
            <v>437.96196303612487</v>
          </cell>
        </row>
        <row r="485">
          <cell r="D485">
            <v>482</v>
          </cell>
          <cell r="H485">
            <v>440.88597374290043</v>
          </cell>
        </row>
        <row r="486">
          <cell r="D486">
            <v>483</v>
          </cell>
          <cell r="H486">
            <v>443.76172224945947</v>
          </cell>
        </row>
        <row r="487">
          <cell r="D487">
            <v>484</v>
          </cell>
          <cell r="H487">
            <v>446.58892305285303</v>
          </cell>
        </row>
        <row r="488">
          <cell r="D488">
            <v>485</v>
          </cell>
          <cell r="H488">
            <v>449.36731209717703</v>
          </cell>
        </row>
        <row r="489">
          <cell r="D489">
            <v>486</v>
          </cell>
          <cell r="H489">
            <v>452.09664602671978</v>
          </cell>
        </row>
        <row r="490">
          <cell r="D490">
            <v>487</v>
          </cell>
          <cell r="H490">
            <v>454.77670143497818</v>
          </cell>
        </row>
        <row r="491">
          <cell r="D491">
            <v>488</v>
          </cell>
          <cell r="H491">
            <v>457.40727411115432</v>
          </cell>
        </row>
        <row r="492">
          <cell r="D492">
            <v>489</v>
          </cell>
          <cell r="H492">
            <v>459.98817828567127</v>
          </cell>
        </row>
        <row r="493">
          <cell r="D493">
            <v>490</v>
          </cell>
          <cell r="H493">
            <v>462.51924587618737</v>
          </cell>
        </row>
        <row r="494">
          <cell r="D494">
            <v>491</v>
          </cell>
          <cell r="H494">
            <v>465.00032573552846</v>
          </cell>
        </row>
        <row r="495">
          <cell r="D495">
            <v>492</v>
          </cell>
          <cell r="H495">
            <v>467.43128290288718</v>
          </cell>
        </row>
        <row r="496">
          <cell r="D496">
            <v>493</v>
          </cell>
          <cell r="H496">
            <v>469.81199785956539</v>
          </cell>
        </row>
        <row r="497">
          <cell r="D497">
            <v>494</v>
          </cell>
          <cell r="H497">
            <v>472.14236579048531</v>
          </cell>
        </row>
        <row r="498">
          <cell r="D498">
            <v>495</v>
          </cell>
          <cell r="H498">
            <v>474.42229585260139</v>
          </cell>
        </row>
        <row r="499">
          <cell r="D499">
            <v>496</v>
          </cell>
          <cell r="H499">
            <v>476.65171045129881</v>
          </cell>
        </row>
        <row r="500">
          <cell r="D500">
            <v>497</v>
          </cell>
          <cell r="H500">
            <v>478.83054452578341</v>
          </cell>
        </row>
        <row r="501">
          <cell r="D501">
            <v>498</v>
          </cell>
          <cell r="H501">
            <v>480.95874484439872</v>
          </cell>
        </row>
        <row r="502">
          <cell r="D502">
            <v>499</v>
          </cell>
          <cell r="H502">
            <v>483.036269310752</v>
          </cell>
        </row>
        <row r="503">
          <cell r="D503">
            <v>500</v>
          </cell>
          <cell r="H503">
            <v>485.06308628144615</v>
          </cell>
        </row>
        <row r="504">
          <cell r="D504">
            <v>501</v>
          </cell>
          <cell r="H504">
            <v>487.03917389616703</v>
          </cell>
        </row>
        <row r="505">
          <cell r="D505">
            <v>502</v>
          </cell>
          <cell r="H505">
            <v>488.96451942080461</v>
          </cell>
        </row>
        <row r="506">
          <cell r="D506">
            <v>503</v>
          </cell>
          <cell r="H506">
            <v>490.83911860422279</v>
          </cell>
        </row>
        <row r="507">
          <cell r="D507">
            <v>504</v>
          </cell>
          <cell r="H507">
            <v>492.66297504924495</v>
          </cell>
        </row>
        <row r="508">
          <cell r="D508">
            <v>505</v>
          </cell>
          <cell r="H508">
            <v>494.43609959834998</v>
          </cell>
        </row>
        <row r="509">
          <cell r="D509">
            <v>506</v>
          </cell>
          <cell r="H509">
            <v>496.15850973453598</v>
          </cell>
        </row>
        <row r="510">
          <cell r="D510">
            <v>507</v>
          </cell>
          <cell r="H510">
            <v>497.83022899774329</v>
          </cell>
        </row>
        <row r="511">
          <cell r="D511">
            <v>508</v>
          </cell>
          <cell r="H511">
            <v>499.45128641718463</v>
          </cell>
        </row>
        <row r="512">
          <cell r="D512">
            <v>509</v>
          </cell>
          <cell r="H512">
            <v>501.02171595988614</v>
          </cell>
        </row>
        <row r="513">
          <cell r="D513">
            <v>510</v>
          </cell>
          <cell r="H513">
            <v>502.54155599569253</v>
          </cell>
        </row>
        <row r="514">
          <cell r="D514">
            <v>511</v>
          </cell>
          <cell r="H514">
            <v>504.01084877895352</v>
          </cell>
        </row>
        <row r="515">
          <cell r="D515">
            <v>512</v>
          </cell>
          <cell r="H515">
            <v>505.42963994706696</v>
          </cell>
        </row>
        <row r="516">
          <cell r="D516">
            <v>513</v>
          </cell>
          <cell r="H516">
            <v>506.79797803601838</v>
          </cell>
        </row>
        <row r="517">
          <cell r="D517">
            <v>514</v>
          </cell>
          <cell r="H517">
            <v>508.11591401302451</v>
          </cell>
        </row>
        <row r="518">
          <cell r="D518">
            <v>515</v>
          </cell>
          <cell r="H518">
            <v>509.38350082635736</v>
          </cell>
        </row>
        <row r="519">
          <cell r="D519">
            <v>516</v>
          </cell>
          <cell r="H519">
            <v>510.60079297239452</v>
          </cell>
        </row>
        <row r="520">
          <cell r="D520">
            <v>517</v>
          </cell>
          <cell r="H520">
            <v>511.76784607992204</v>
          </cell>
        </row>
        <row r="521">
          <cell r="D521">
            <v>518</v>
          </cell>
          <cell r="H521">
            <v>512.8847165116847</v>
          </cell>
        </row>
        <row r="522">
          <cell r="D522">
            <v>519</v>
          </cell>
          <cell r="H522">
            <v>513.95146098316764</v>
          </cell>
        </row>
        <row r="523">
          <cell r="D523">
            <v>520</v>
          </cell>
          <cell r="H523">
            <v>514.9681361985663</v>
          </cell>
        </row>
        <row r="524">
          <cell r="D524">
            <v>521</v>
          </cell>
          <cell r="H524">
            <v>515.93479850389338</v>
          </cell>
        </row>
        <row r="525">
          <cell r="D525">
            <v>522</v>
          </cell>
          <cell r="H525">
            <v>516.85150355715166</v>
          </cell>
        </row>
        <row r="526">
          <cell r="D526">
            <v>523</v>
          </cell>
          <cell r="H526">
            <v>517.71830601549641</v>
          </cell>
        </row>
        <row r="527">
          <cell r="D527">
            <v>524</v>
          </cell>
          <cell r="H527">
            <v>518.53525923929499</v>
          </cell>
        </row>
        <row r="528">
          <cell r="D528">
            <v>525</v>
          </cell>
          <cell r="H528">
            <v>519.30241501299054</v>
          </cell>
        </row>
        <row r="529">
          <cell r="D529">
            <v>526</v>
          </cell>
          <cell r="H529">
            <v>520.01982328266763</v>
          </cell>
        </row>
        <row r="530">
          <cell r="D530">
            <v>527</v>
          </cell>
          <cell r="H530">
            <v>520.68753191021335</v>
          </cell>
        </row>
        <row r="531">
          <cell r="D531">
            <v>528</v>
          </cell>
          <cell r="H531">
            <v>521.30558644396842</v>
          </cell>
        </row>
        <row r="532">
          <cell r="D532">
            <v>529</v>
          </cell>
          <cell r="H532">
            <v>521.87402990576084</v>
          </cell>
        </row>
        <row r="533">
          <cell r="D533">
            <v>530</v>
          </cell>
          <cell r="H533">
            <v>522.39290259421375</v>
          </cell>
        </row>
        <row r="534">
          <cell r="D534">
            <v>531</v>
          </cell>
          <cell r="H534">
            <v>522.86224190422649</v>
          </cell>
        </row>
        <row r="535">
          <cell r="D535">
            <v>532</v>
          </cell>
          <cell r="H535">
            <v>523.28208216252563</v>
          </cell>
        </row>
        <row r="536">
          <cell r="D536">
            <v>533</v>
          </cell>
          <cell r="H536">
            <v>523.6524544791929</v>
          </cell>
        </row>
        <row r="537">
          <cell r="D537">
            <v>534</v>
          </cell>
          <cell r="H537">
            <v>523.97338661508047</v>
          </cell>
        </row>
        <row r="538">
          <cell r="D538">
            <v>535</v>
          </cell>
          <cell r="H538">
            <v>524.24490286502726</v>
          </cell>
        </row>
        <row r="539">
          <cell r="D539">
            <v>536</v>
          </cell>
          <cell r="H539">
            <v>524.46702395680859</v>
          </cell>
        </row>
        <row r="540">
          <cell r="D540">
            <v>537</v>
          </cell>
          <cell r="H540">
            <v>524.63976696574457</v>
          </cell>
        </row>
        <row r="541">
          <cell r="D541">
            <v>538</v>
          </cell>
          <cell r="H541">
            <v>524.76314524491704</v>
          </cell>
        </row>
        <row r="542">
          <cell r="D542">
            <v>539</v>
          </cell>
          <cell r="H542">
            <v>524.83716837094153</v>
          </cell>
        </row>
        <row r="543">
          <cell r="D543">
            <v>540</v>
          </cell>
          <cell r="H543">
            <v>524.86184210526312</v>
          </cell>
        </row>
        <row r="544">
          <cell r="D544">
            <v>541</v>
          </cell>
          <cell r="H544">
            <v>524.83716837094153</v>
          </cell>
        </row>
        <row r="545">
          <cell r="D545">
            <v>542</v>
          </cell>
          <cell r="H545">
            <v>524.76314524491704</v>
          </cell>
        </row>
        <row r="546">
          <cell r="D546">
            <v>543</v>
          </cell>
          <cell r="H546">
            <v>524.63976696574457</v>
          </cell>
        </row>
        <row r="547">
          <cell r="D547">
            <v>544</v>
          </cell>
          <cell r="H547">
            <v>524.46702395680848</v>
          </cell>
        </row>
        <row r="548">
          <cell r="D548">
            <v>545</v>
          </cell>
          <cell r="H548">
            <v>524.24490286502726</v>
          </cell>
        </row>
        <row r="549">
          <cell r="D549">
            <v>546</v>
          </cell>
          <cell r="H549">
            <v>523.97338661508047</v>
          </cell>
        </row>
        <row r="550">
          <cell r="D550">
            <v>547</v>
          </cell>
          <cell r="H550">
            <v>523.6524544791929</v>
          </cell>
        </row>
        <row r="551">
          <cell r="D551">
            <v>548</v>
          </cell>
          <cell r="H551">
            <v>523.28208216252563</v>
          </cell>
        </row>
        <row r="552">
          <cell r="D552">
            <v>549</v>
          </cell>
          <cell r="H552">
            <v>522.86224190422649</v>
          </cell>
        </row>
        <row r="553">
          <cell r="D553">
            <v>550</v>
          </cell>
          <cell r="H553">
            <v>522.39290259421375</v>
          </cell>
        </row>
        <row r="554">
          <cell r="D554">
            <v>551</v>
          </cell>
          <cell r="H554">
            <v>521.87402990576084</v>
          </cell>
        </row>
        <row r="555">
          <cell r="D555">
            <v>552</v>
          </cell>
          <cell r="H555">
            <v>521.30558644396842</v>
          </cell>
        </row>
        <row r="556">
          <cell r="D556">
            <v>553</v>
          </cell>
          <cell r="H556">
            <v>520.68753191021335</v>
          </cell>
        </row>
        <row r="557">
          <cell r="D557">
            <v>554</v>
          </cell>
          <cell r="H557">
            <v>520.01982328266763</v>
          </cell>
        </row>
        <row r="558">
          <cell r="D558">
            <v>555</v>
          </cell>
          <cell r="H558">
            <v>519.30241501299054</v>
          </cell>
        </row>
        <row r="559">
          <cell r="D559">
            <v>556</v>
          </cell>
          <cell r="H559">
            <v>518.53525923929499</v>
          </cell>
        </row>
        <row r="560">
          <cell r="D560">
            <v>557</v>
          </cell>
          <cell r="H560">
            <v>517.7183060154963</v>
          </cell>
        </row>
        <row r="561">
          <cell r="D561">
            <v>558</v>
          </cell>
          <cell r="H561">
            <v>516.85150355715166</v>
          </cell>
        </row>
        <row r="562">
          <cell r="D562">
            <v>559</v>
          </cell>
          <cell r="H562">
            <v>515.93479850389338</v>
          </cell>
        </row>
        <row r="563">
          <cell r="D563">
            <v>560</v>
          </cell>
          <cell r="H563">
            <v>514.9681361985663</v>
          </cell>
        </row>
        <row r="564">
          <cell r="D564">
            <v>561</v>
          </cell>
          <cell r="H564">
            <v>513.95146098316764</v>
          </cell>
        </row>
        <row r="565">
          <cell r="D565">
            <v>562</v>
          </cell>
          <cell r="H565">
            <v>512.8847165116847</v>
          </cell>
        </row>
        <row r="566">
          <cell r="D566">
            <v>563</v>
          </cell>
          <cell r="H566">
            <v>511.76784607992204</v>
          </cell>
        </row>
        <row r="567">
          <cell r="D567">
            <v>564</v>
          </cell>
          <cell r="H567">
            <v>510.60079297239452</v>
          </cell>
        </row>
        <row r="568">
          <cell r="D568">
            <v>565</v>
          </cell>
          <cell r="H568">
            <v>509.38350082635736</v>
          </cell>
        </row>
        <row r="569">
          <cell r="D569">
            <v>566</v>
          </cell>
          <cell r="H569">
            <v>508.11591401302451</v>
          </cell>
        </row>
        <row r="570">
          <cell r="D570">
            <v>567</v>
          </cell>
          <cell r="H570">
            <v>506.79797803601838</v>
          </cell>
        </row>
        <row r="571">
          <cell r="D571">
            <v>568</v>
          </cell>
          <cell r="H571">
            <v>505.42963994706696</v>
          </cell>
        </row>
        <row r="572">
          <cell r="D572">
            <v>569</v>
          </cell>
          <cell r="H572">
            <v>504.01084877895352</v>
          </cell>
        </row>
        <row r="573">
          <cell r="D573">
            <v>570</v>
          </cell>
          <cell r="H573">
            <v>502.54155599569253</v>
          </cell>
        </row>
        <row r="574">
          <cell r="D574">
            <v>571</v>
          </cell>
          <cell r="H574">
            <v>501.02171595988614</v>
          </cell>
        </row>
        <row r="575">
          <cell r="D575">
            <v>572</v>
          </cell>
          <cell r="H575">
            <v>499.45128641718463</v>
          </cell>
        </row>
        <row r="576">
          <cell r="D576">
            <v>573</v>
          </cell>
          <cell r="H576">
            <v>497.8302289977434</v>
          </cell>
        </row>
        <row r="577">
          <cell r="D577">
            <v>574</v>
          </cell>
          <cell r="H577">
            <v>496.15850973453604</v>
          </cell>
        </row>
        <row r="578">
          <cell r="D578">
            <v>575</v>
          </cell>
          <cell r="H578">
            <v>494.43609959834987</v>
          </cell>
        </row>
        <row r="579">
          <cell r="D579">
            <v>576</v>
          </cell>
          <cell r="H579">
            <v>492.66297504924495</v>
          </cell>
        </row>
        <row r="580">
          <cell r="D580">
            <v>577</v>
          </cell>
          <cell r="H580">
            <v>490.83911860422296</v>
          </cell>
        </row>
        <row r="581">
          <cell r="D581">
            <v>578</v>
          </cell>
          <cell r="H581">
            <v>488.96451942080472</v>
          </cell>
        </row>
        <row r="582">
          <cell r="D582">
            <v>579</v>
          </cell>
          <cell r="H582">
            <v>487.03917389616703</v>
          </cell>
        </row>
        <row r="583">
          <cell r="D583">
            <v>580</v>
          </cell>
          <cell r="H583">
            <v>485.06308628144603</v>
          </cell>
        </row>
        <row r="584">
          <cell r="D584">
            <v>581</v>
          </cell>
          <cell r="H584">
            <v>483.03626931075217</v>
          </cell>
        </row>
        <row r="585">
          <cell r="D585">
            <v>582</v>
          </cell>
          <cell r="H585">
            <v>480.95874484439872</v>
          </cell>
        </row>
        <row r="586">
          <cell r="D586">
            <v>583</v>
          </cell>
          <cell r="H586">
            <v>478.83054452578352</v>
          </cell>
        </row>
        <row r="587">
          <cell r="D587">
            <v>584</v>
          </cell>
          <cell r="H587">
            <v>476.65171045129904</v>
          </cell>
        </row>
        <row r="588">
          <cell r="D588">
            <v>585</v>
          </cell>
          <cell r="H588">
            <v>474.42229585260122</v>
          </cell>
        </row>
        <row r="589">
          <cell r="D589">
            <v>586</v>
          </cell>
          <cell r="H589">
            <v>472.14236579048543</v>
          </cell>
        </row>
        <row r="590">
          <cell r="D590">
            <v>587</v>
          </cell>
          <cell r="H590">
            <v>469.81199785956551</v>
          </cell>
        </row>
        <row r="591">
          <cell r="D591">
            <v>588</v>
          </cell>
          <cell r="H591">
            <v>467.43128290288723</v>
          </cell>
        </row>
        <row r="592">
          <cell r="D592">
            <v>589</v>
          </cell>
          <cell r="H592">
            <v>465.00032573552863</v>
          </cell>
        </row>
        <row r="593">
          <cell r="D593">
            <v>590</v>
          </cell>
          <cell r="H593">
            <v>462.5192458761872</v>
          </cell>
        </row>
        <row r="594">
          <cell r="D594">
            <v>591</v>
          </cell>
          <cell r="H594">
            <v>459.98817828567138</v>
          </cell>
        </row>
        <row r="595">
          <cell r="D595">
            <v>592</v>
          </cell>
          <cell r="H595">
            <v>457.40727411115438</v>
          </cell>
        </row>
        <row r="596">
          <cell r="D596">
            <v>593</v>
          </cell>
          <cell r="H596">
            <v>454.77670143497795</v>
          </cell>
        </row>
        <row r="597">
          <cell r="D597">
            <v>594</v>
          </cell>
          <cell r="H597">
            <v>452.0966460267199</v>
          </cell>
        </row>
        <row r="598">
          <cell r="D598">
            <v>595</v>
          </cell>
          <cell r="H598">
            <v>449.36731209717721</v>
          </cell>
        </row>
        <row r="599">
          <cell r="D599">
            <v>596</v>
          </cell>
          <cell r="H599">
            <v>446.58892305285315</v>
          </cell>
        </row>
        <row r="600">
          <cell r="D600">
            <v>597</v>
          </cell>
          <cell r="H600">
            <v>443.76172224945958</v>
          </cell>
        </row>
        <row r="601">
          <cell r="D601">
            <v>598</v>
          </cell>
          <cell r="H601">
            <v>440.88597374290026</v>
          </cell>
        </row>
        <row r="602">
          <cell r="D602">
            <v>599</v>
          </cell>
          <cell r="H602">
            <v>437.96196303612487</v>
          </cell>
        </row>
        <row r="603">
          <cell r="D603">
            <v>600</v>
          </cell>
          <cell r="H603">
            <v>434.98999782019825</v>
          </cell>
        </row>
        <row r="604">
          <cell r="D604">
            <v>601</v>
          </cell>
          <cell r="H604">
            <v>431.97040870787123</v>
          </cell>
        </row>
        <row r="605">
          <cell r="D605">
            <v>602</v>
          </cell>
          <cell r="H605">
            <v>428.90354995788499</v>
          </cell>
        </row>
        <row r="606">
          <cell r="D606">
            <v>603</v>
          </cell>
          <cell r="H606">
            <v>425.78980018820988</v>
          </cell>
        </row>
        <row r="607">
          <cell r="D607">
            <v>604</v>
          </cell>
          <cell r="H607">
            <v>422.62956307635983</v>
          </cell>
        </row>
        <row r="608">
          <cell r="D608">
            <v>605</v>
          </cell>
          <cell r="H608">
            <v>419.42326804490443</v>
          </cell>
        </row>
        <row r="609">
          <cell r="D609">
            <v>606</v>
          </cell>
          <cell r="H609">
            <v>416.17137093026787</v>
          </cell>
        </row>
        <row r="610">
          <cell r="D610">
            <v>607</v>
          </cell>
          <cell r="H610">
            <v>412.87435463286977</v>
          </cell>
        </row>
        <row r="611">
          <cell r="D611">
            <v>608</v>
          </cell>
          <cell r="H611">
            <v>409.53272974666658</v>
          </cell>
        </row>
        <row r="612">
          <cell r="D612">
            <v>609</v>
          </cell>
          <cell r="H612">
            <v>406.14703516612155</v>
          </cell>
        </row>
        <row r="613">
          <cell r="D613">
            <v>610</v>
          </cell>
          <cell r="H613">
            <v>402.71783866864274</v>
          </cell>
        </row>
        <row r="614">
          <cell r="D614">
            <v>611</v>
          </cell>
          <cell r="H614">
            <v>399.24573747053171</v>
          </cell>
        </row>
        <row r="615">
          <cell r="D615">
            <v>612</v>
          </cell>
          <cell r="H615">
            <v>395.73135875449157</v>
          </cell>
        </row>
        <row r="616">
          <cell r="D616">
            <v>613</v>
          </cell>
          <cell r="H616">
            <v>392.17536016677121</v>
          </cell>
        </row>
        <row r="617">
          <cell r="D617">
            <v>614</v>
          </cell>
          <cell r="H617">
            <v>388.57843028205303</v>
          </cell>
        </row>
        <row r="618">
          <cell r="D618">
            <v>615</v>
          </cell>
          <cell r="H618">
            <v>384.94128903421802</v>
          </cell>
        </row>
        <row r="619">
          <cell r="D619">
            <v>616</v>
          </cell>
          <cell r="H619">
            <v>381.26468811118576</v>
          </cell>
        </row>
        <row r="620">
          <cell r="D620">
            <v>617</v>
          </cell>
          <cell r="H620">
            <v>377.54941131206459</v>
          </cell>
        </row>
        <row r="621">
          <cell r="D621">
            <v>618</v>
          </cell>
          <cell r="H621">
            <v>373.79627486491711</v>
          </cell>
        </row>
        <row r="622">
          <cell r="D622">
            <v>619</v>
          </cell>
          <cell r="H622">
            <v>370.0061277035266</v>
          </cell>
        </row>
        <row r="623">
          <cell r="D623">
            <v>620</v>
          </cell>
          <cell r="H623">
            <v>366.17985170160733</v>
          </cell>
        </row>
        <row r="624">
          <cell r="D624">
            <v>621</v>
          </cell>
          <cell r="H624">
            <v>362.31836186301433</v>
          </cell>
        </row>
        <row r="625">
          <cell r="D625">
            <v>622</v>
          </cell>
          <cell r="H625">
            <v>358.42260646658133</v>
          </cell>
        </row>
        <row r="626">
          <cell r="D626">
            <v>623</v>
          </cell>
          <cell r="H626">
            <v>354.49356716433215</v>
          </cell>
        </row>
        <row r="627">
          <cell r="D627">
            <v>624</v>
          </cell>
          <cell r="H627">
            <v>350.5322590319164</v>
          </cell>
        </row>
        <row r="628">
          <cell r="D628">
            <v>625</v>
          </cell>
          <cell r="H628">
            <v>346.53973057022614</v>
          </cell>
        </row>
        <row r="629">
          <cell r="D629">
            <v>626</v>
          </cell>
          <cell r="H629">
            <v>342.51706365728938</v>
          </cell>
        </row>
        <row r="630">
          <cell r="D630">
            <v>627</v>
          </cell>
          <cell r="H630">
            <v>338.46537344964463</v>
          </cell>
        </row>
        <row r="631">
          <cell r="D631">
            <v>628</v>
          </cell>
          <cell r="H631">
            <v>334.38580823254131</v>
          </cell>
        </row>
        <row r="632">
          <cell r="D632">
            <v>629</v>
          </cell>
          <cell r="H632">
            <v>330.27954921845048</v>
          </cell>
        </row>
        <row r="633">
          <cell r="D633">
            <v>630</v>
          </cell>
          <cell r="H633">
            <v>326.14781029349223</v>
          </cell>
        </row>
        <row r="634">
          <cell r="D634">
            <v>631</v>
          </cell>
          <cell r="H634">
            <v>321.99183771154554</v>
          </cell>
        </row>
        <row r="635">
          <cell r="D635">
            <v>632</v>
          </cell>
          <cell r="H635">
            <v>317.81290973594139</v>
          </cell>
        </row>
        <row r="636">
          <cell r="D636">
            <v>633</v>
          </cell>
          <cell r="H636">
            <v>313.61233622877648</v>
          </cell>
        </row>
        <row r="637">
          <cell r="D637">
            <v>634</v>
          </cell>
          <cell r="H637">
            <v>309.39145818804786</v>
          </cell>
        </row>
        <row r="638">
          <cell r="D638">
            <v>635</v>
          </cell>
          <cell r="H638">
            <v>305.15164723293202</v>
          </cell>
        </row>
        <row r="639">
          <cell r="D639">
            <v>636</v>
          </cell>
          <cell r="H639">
            <v>300.89430503768926</v>
          </cell>
        </row>
        <row r="640">
          <cell r="D640">
            <v>637</v>
          </cell>
          <cell r="H640">
            <v>296.62086271481297</v>
          </cell>
        </row>
        <row r="641">
          <cell r="D641">
            <v>638</v>
          </cell>
          <cell r="H641">
            <v>292.33278014817023</v>
          </cell>
        </row>
        <row r="642">
          <cell r="D642">
            <v>639</v>
          </cell>
          <cell r="H642">
            <v>288.0315452770347</v>
          </cell>
        </row>
        <row r="643">
          <cell r="D643">
            <v>640</v>
          </cell>
          <cell r="H643">
            <v>283.71867333202408</v>
          </cell>
        </row>
        <row r="644">
          <cell r="D644">
            <v>641</v>
          </cell>
          <cell r="H644">
            <v>279.39570602408969</v>
          </cell>
        </row>
        <row r="645">
          <cell r="D645">
            <v>642</v>
          </cell>
          <cell r="H645">
            <v>275.06421068783396</v>
          </cell>
        </row>
        <row r="646">
          <cell r="D646">
            <v>643</v>
          </cell>
          <cell r="H646">
            <v>270.72577938052171</v>
          </cell>
        </row>
        <row r="647">
          <cell r="D647">
            <v>644</v>
          </cell>
          <cell r="H647">
            <v>266.38202793829367</v>
          </cell>
        </row>
        <row r="648">
          <cell r="D648">
            <v>645</v>
          </cell>
          <cell r="H648">
            <v>262.0345949911586</v>
          </cell>
        </row>
        <row r="649">
          <cell r="D649">
            <v>646</v>
          </cell>
          <cell r="H649">
            <v>257.68514093845533</v>
          </cell>
        </row>
        <row r="650">
          <cell r="D650">
            <v>647</v>
          </cell>
          <cell r="H650">
            <v>253.33534688656155</v>
          </cell>
        </row>
        <row r="651">
          <cell r="D651">
            <v>648</v>
          </cell>
          <cell r="H651">
            <v>248.98691355068843</v>
          </cell>
        </row>
        <row r="652">
          <cell r="D652">
            <v>649</v>
          </cell>
          <cell r="H652">
            <v>244.64156012268941</v>
          </cell>
        </row>
        <row r="653">
          <cell r="D653">
            <v>650</v>
          </cell>
          <cell r="H653">
            <v>240.30102310686598</v>
          </cell>
        </row>
        <row r="654">
          <cell r="D654">
            <v>651</v>
          </cell>
          <cell r="H654">
            <v>235.967055125797</v>
          </cell>
        </row>
        <row r="655">
          <cell r="D655">
            <v>652</v>
          </cell>
          <cell r="H655">
            <v>231.64142369828525</v>
          </cell>
        </row>
        <row r="656">
          <cell r="D656">
            <v>653</v>
          </cell>
          <cell r="H656">
            <v>227.325909991526</v>
          </cell>
        </row>
        <row r="657">
          <cell r="D657">
            <v>654</v>
          </cell>
          <cell r="H657">
            <v>223.02230754964711</v>
          </cell>
        </row>
        <row r="658">
          <cell r="D658">
            <v>655</v>
          </cell>
          <cell r="H658">
            <v>218.73242100079014</v>
          </cell>
        </row>
        <row r="659">
          <cell r="D659">
            <v>656</v>
          </cell>
          <cell r="H659">
            <v>214.45806474489666</v>
          </cell>
        </row>
        <row r="660">
          <cell r="D660">
            <v>657</v>
          </cell>
          <cell r="H660">
            <v>210.20106162439268</v>
          </cell>
        </row>
        <row r="661">
          <cell r="D661">
            <v>658</v>
          </cell>
          <cell r="H661">
            <v>205.96324157993536</v>
          </cell>
        </row>
        <row r="662">
          <cell r="D662">
            <v>659</v>
          </cell>
          <cell r="H662">
            <v>201.74644029339174</v>
          </cell>
        </row>
        <row r="663">
          <cell r="D663">
            <v>660</v>
          </cell>
          <cell r="H663">
            <v>197.55249782019862</v>
          </cell>
        </row>
        <row r="664">
          <cell r="D664">
            <v>661</v>
          </cell>
          <cell r="H664">
            <v>193.38325721321294</v>
          </cell>
        </row>
        <row r="665">
          <cell r="D665">
            <v>662</v>
          </cell>
          <cell r="H665">
            <v>189.24056314015715</v>
          </cell>
        </row>
        <row r="666">
          <cell r="D666">
            <v>663</v>
          </cell>
          <cell r="H666">
            <v>185.12626049669885</v>
          </cell>
        </row>
        <row r="667">
          <cell r="D667">
            <v>664</v>
          </cell>
          <cell r="H667">
            <v>181.04219301718217</v>
          </cell>
        </row>
        <row r="668">
          <cell r="D668">
            <v>665</v>
          </cell>
          <cell r="H668">
            <v>176.99020188497408</v>
          </cell>
        </row>
        <row r="669">
          <cell r="D669">
            <v>666</v>
          </cell>
          <cell r="H669">
            <v>172.97212434433177</v>
          </cell>
        </row>
        <row r="670">
          <cell r="D670">
            <v>667</v>
          </cell>
          <cell r="H670">
            <v>168.9897923156492</v>
          </cell>
        </row>
        <row r="671">
          <cell r="D671">
            <v>668</v>
          </cell>
          <cell r="H671">
            <v>165.04503101588264</v>
          </cell>
        </row>
        <row r="672">
          <cell r="D672">
            <v>669</v>
          </cell>
          <cell r="H672">
            <v>161.13965758587986</v>
          </cell>
        </row>
        <row r="673">
          <cell r="D673">
            <v>670</v>
          </cell>
          <cell r="H673">
            <v>157.27547972629185</v>
          </cell>
        </row>
        <row r="674">
          <cell r="D674">
            <v>671</v>
          </cell>
          <cell r="H674">
            <v>153.45429434366173</v>
          </cell>
        </row>
        <row r="675">
          <cell r="D675">
            <v>672</v>
          </cell>
          <cell r="H675">
            <v>149.67788620822435</v>
          </cell>
        </row>
        <row r="676">
          <cell r="D676">
            <v>673</v>
          </cell>
          <cell r="H676">
            <v>145.94802662488672</v>
          </cell>
        </row>
        <row r="677">
          <cell r="D677">
            <v>674</v>
          </cell>
          <cell r="H677">
            <v>142.26647211876909</v>
          </cell>
        </row>
        <row r="678">
          <cell r="D678">
            <v>675</v>
          </cell>
          <cell r="H678">
            <v>138.63496313663956</v>
          </cell>
        </row>
        <row r="679">
          <cell r="D679">
            <v>676</v>
          </cell>
          <cell r="H679">
            <v>135.05522276548217</v>
          </cell>
        </row>
        <row r="680">
          <cell r="D680">
            <v>677</v>
          </cell>
          <cell r="H680">
            <v>131.52895546937984</v>
          </cell>
        </row>
        <row r="681">
          <cell r="D681">
            <v>678</v>
          </cell>
          <cell r="H681">
            <v>128.05784584582156</v>
          </cell>
        </row>
        <row r="682">
          <cell r="D682">
            <v>679</v>
          </cell>
          <cell r="H682">
            <v>124.64355740246334</v>
          </cell>
        </row>
        <row r="683">
          <cell r="D683">
            <v>680</v>
          </cell>
          <cell r="H683">
            <v>121.28773135532136</v>
          </cell>
        </row>
        <row r="684">
          <cell r="D684">
            <v>681</v>
          </cell>
          <cell r="H684">
            <v>117.99198544928828</v>
          </cell>
        </row>
        <row r="685">
          <cell r="D685">
            <v>682</v>
          </cell>
          <cell r="H685">
            <v>114.75791280181252</v>
          </cell>
        </row>
        <row r="686">
          <cell r="D686">
            <v>683</v>
          </cell>
          <cell r="H686">
            <v>111.58708077051465</v>
          </cell>
        </row>
        <row r="687">
          <cell r="D687">
            <v>684</v>
          </cell>
          <cell r="H687">
            <v>108.48102984544187</v>
          </cell>
        </row>
        <row r="688">
          <cell r="D688">
            <v>685</v>
          </cell>
          <cell r="H688">
            <v>105.44127256661493</v>
          </cell>
        </row>
        <row r="689">
          <cell r="D689">
            <v>686</v>
          </cell>
          <cell r="H689">
            <v>102.46929246746076</v>
          </cell>
        </row>
        <row r="690">
          <cell r="D690">
            <v>687</v>
          </cell>
          <cell r="H690">
            <v>99.566543044660108</v>
          </cell>
        </row>
        <row r="691">
          <cell r="D691">
            <v>688</v>
          </cell>
          <cell r="H691">
            <v>96.734446754901825</v>
          </cell>
        </row>
        <row r="692">
          <cell r="D692">
            <v>689</v>
          </cell>
          <cell r="H692">
            <v>93.974394038970615</v>
          </cell>
        </row>
        <row r="693">
          <cell r="D693">
            <v>690</v>
          </cell>
          <cell r="H693">
            <v>91.28774237355718</v>
          </cell>
        </row>
        <row r="694">
          <cell r="D694">
            <v>691</v>
          </cell>
          <cell r="H694">
            <v>88.675815351133167</v>
          </cell>
        </row>
        <row r="695">
          <cell r="D695">
            <v>692</v>
          </cell>
          <cell r="H695">
            <v>86.139901788184133</v>
          </cell>
        </row>
        <row r="696">
          <cell r="D696">
            <v>693</v>
          </cell>
          <cell r="H696">
            <v>83.681254862067107</v>
          </cell>
        </row>
        <row r="697">
          <cell r="D697">
            <v>694</v>
          </cell>
          <cell r="H697">
            <v>81.301091276707723</v>
          </cell>
        </row>
        <row r="698">
          <cell r="D698">
            <v>695</v>
          </cell>
          <cell r="H698">
            <v>79.000590457328187</v>
          </cell>
        </row>
        <row r="699">
          <cell r="D699">
            <v>696</v>
          </cell>
          <cell r="H699">
            <v>76.780893774364671</v>
          </cell>
        </row>
        <row r="700">
          <cell r="D700">
            <v>697</v>
          </cell>
          <cell r="H700">
            <v>74.643103796694575</v>
          </cell>
        </row>
        <row r="701">
          <cell r="D701">
            <v>698</v>
          </cell>
          <cell r="H701">
            <v>72.588283574281661</v>
          </cell>
        </row>
        <row r="702">
          <cell r="D702">
            <v>699</v>
          </cell>
          <cell r="H702">
            <v>70.61745595030915</v>
          </cell>
        </row>
        <row r="703">
          <cell r="D703">
            <v>700</v>
          </cell>
          <cell r="H703">
            <v>68.7316029028581</v>
          </cell>
        </row>
        <row r="704">
          <cell r="D704">
            <v>701</v>
          </cell>
          <cell r="H704">
            <v>66.931664916167648</v>
          </cell>
        </row>
        <row r="705">
          <cell r="D705">
            <v>702</v>
          </cell>
          <cell r="H705">
            <v>65.218540381490683</v>
          </cell>
        </row>
        <row r="706">
          <cell r="D706">
            <v>703</v>
          </cell>
          <cell r="H706">
            <v>63.593085027549925</v>
          </cell>
        </row>
        <row r="707">
          <cell r="D707">
            <v>704</v>
          </cell>
          <cell r="H707">
            <v>62.056111380585897</v>
          </cell>
        </row>
        <row r="708">
          <cell r="D708">
            <v>705</v>
          </cell>
          <cell r="H708">
            <v>60.608388253969316</v>
          </cell>
        </row>
        <row r="709">
          <cell r="D709">
            <v>706</v>
          </cell>
          <cell r="H709">
            <v>59.250640267353845</v>
          </cell>
        </row>
        <row r="710">
          <cell r="D710">
            <v>707</v>
          </cell>
          <cell r="H710">
            <v>57.983547395324841</v>
          </cell>
        </row>
        <row r="711">
          <cell r="D711">
            <v>708</v>
          </cell>
          <cell r="H711">
            <v>56.807744545502494</v>
          </cell>
        </row>
        <row r="712">
          <cell r="D712">
            <v>709</v>
          </cell>
          <cell r="H712">
            <v>55.723821166051586</v>
          </cell>
        </row>
        <row r="713">
          <cell r="D713">
            <v>710</v>
          </cell>
          <cell r="H713">
            <v>54.732320882541636</v>
          </cell>
        </row>
        <row r="714">
          <cell r="D714">
            <v>711</v>
          </cell>
          <cell r="H714">
            <v>53.833741164110535</v>
          </cell>
        </row>
        <row r="715">
          <cell r="D715">
            <v>712</v>
          </cell>
          <cell r="H715">
            <v>53.028533018872466</v>
          </cell>
        </row>
        <row r="716">
          <cell r="D716">
            <v>713</v>
          </cell>
          <cell r="H716">
            <v>52.31710071852023</v>
          </cell>
        </row>
        <row r="717">
          <cell r="D717">
            <v>714</v>
          </cell>
          <cell r="H717">
            <v>51.69980155207169</v>
          </cell>
        </row>
        <row r="718">
          <cell r="D718">
            <v>715</v>
          </cell>
          <cell r="H718">
            <v>51.176945608709651</v>
          </cell>
        </row>
        <row r="719">
          <cell r="D719">
            <v>716</v>
          </cell>
          <cell r="H719">
            <v>50.748795589674529</v>
          </cell>
        </row>
        <row r="720">
          <cell r="D720">
            <v>717</v>
          </cell>
          <cell r="H720">
            <v>50.415566649166394</v>
          </cell>
        </row>
        <row r="721">
          <cell r="D721">
            <v>718</v>
          </cell>
          <cell r="H721">
            <v>50.177426264223847</v>
          </cell>
        </row>
        <row r="722">
          <cell r="D722">
            <v>719</v>
          </cell>
          <cell r="H722">
            <v>50.034494133550311</v>
          </cell>
        </row>
        <row r="723">
          <cell r="D723">
            <v>720</v>
          </cell>
          <cell r="H723">
            <v>49.986842105263158</v>
          </cell>
        </row>
      </sheetData>
      <sheetData sheetId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373"/>
  <sheetViews>
    <sheetView tabSelected="1" zoomScaleNormal="100" workbookViewId="0">
      <selection activeCell="B15" sqref="B15"/>
    </sheetView>
  </sheetViews>
  <sheetFormatPr defaultColWidth="8.88671875" defaultRowHeight="14.4" x14ac:dyDescent="0.3"/>
  <cols>
    <col min="1" max="1" width="27.6640625" bestFit="1" customWidth="1"/>
    <col min="2" max="2" width="12" bestFit="1" customWidth="1"/>
    <col min="4" max="4" width="12.6640625" style="14" bestFit="1" customWidth="1"/>
    <col min="5" max="5" width="12.33203125" style="34" bestFit="1" customWidth="1"/>
    <col min="6" max="6" width="10.5546875" style="14" bestFit="1" customWidth="1"/>
    <col min="7" max="7" width="8.88671875" style="14"/>
    <col min="8" max="8" width="12.109375" style="14" bestFit="1" customWidth="1"/>
    <col min="9" max="9" width="8.88671875" style="14"/>
    <col min="10" max="10" width="12.109375" style="14" bestFit="1" customWidth="1"/>
    <col min="11" max="11" width="16.77734375" style="14" bestFit="1" customWidth="1"/>
    <col min="12" max="12" width="5.21875" style="14" bestFit="1" customWidth="1"/>
    <col min="13" max="13" width="8.88671875" style="14"/>
    <col min="14" max="14" width="12.109375" style="14" bestFit="1" customWidth="1"/>
    <col min="15" max="15" width="8.88671875" style="14"/>
    <col min="16" max="16" width="12.109375" style="14" bestFit="1" customWidth="1"/>
    <col min="17" max="17" width="16.33203125" style="14" bestFit="1" customWidth="1"/>
    <col min="18" max="18" width="5.21875" style="14" bestFit="1" customWidth="1"/>
    <col min="19" max="19" width="8.88671875" style="14"/>
    <col min="20" max="20" width="12.109375" style="14" bestFit="1" customWidth="1"/>
    <col min="21" max="21" width="8.88671875" style="14"/>
    <col min="22" max="22" width="12.109375" style="14" bestFit="1" customWidth="1"/>
    <col min="23" max="23" width="16.33203125" style="14" bestFit="1" customWidth="1"/>
    <col min="24" max="24" width="5.21875" style="14" bestFit="1" customWidth="1"/>
    <col min="25" max="25" width="8.88671875" style="14"/>
    <col min="26" max="26" width="12.109375" style="14" bestFit="1" customWidth="1"/>
    <col min="27" max="27" width="8.88671875" style="14"/>
    <col min="28" max="28" width="12.109375" style="14" bestFit="1" customWidth="1"/>
    <col min="29" max="29" width="16.33203125" style="14" bestFit="1" customWidth="1"/>
    <col min="30" max="30" width="5.21875" style="14" bestFit="1" customWidth="1"/>
    <col min="31" max="31" width="8.88671875" style="14"/>
    <col min="32" max="32" width="12.109375" style="14" bestFit="1" customWidth="1"/>
    <col min="33" max="33" width="8.88671875" style="14"/>
    <col min="34" max="34" width="12.109375" style="14" bestFit="1" customWidth="1"/>
    <col min="35" max="35" width="16.33203125" style="14" bestFit="1" customWidth="1"/>
    <col min="36" max="36" width="5.21875" style="14" bestFit="1" customWidth="1"/>
    <col min="37" max="37" width="8.88671875" style="14"/>
    <col min="38" max="38" width="12.109375" style="14" bestFit="1" customWidth="1"/>
    <col min="39" max="39" width="8.88671875" style="14"/>
    <col min="40" max="40" width="12.109375" style="14" bestFit="1" customWidth="1"/>
    <col min="41" max="41" width="16.33203125" style="14" bestFit="1" customWidth="1"/>
    <col min="42" max="42" width="5.21875" style="14" bestFit="1" customWidth="1"/>
    <col min="43" max="43" width="8.88671875" style="14"/>
    <col min="44" max="44" width="12.109375" style="14" bestFit="1" customWidth="1"/>
    <col min="45" max="45" width="8.88671875" style="14"/>
    <col min="46" max="46" width="12.109375" style="14" bestFit="1" customWidth="1"/>
    <col min="47" max="47" width="16.33203125" style="14" bestFit="1" customWidth="1"/>
    <col min="48" max="48" width="5.21875" style="14" bestFit="1" customWidth="1"/>
    <col min="49" max="49" width="8.88671875" style="14"/>
    <col min="50" max="50" width="12.109375" style="14" bestFit="1" customWidth="1"/>
    <col min="51" max="51" width="8.88671875" style="14"/>
    <col min="52" max="52" width="12.109375" style="14" bestFit="1" customWidth="1"/>
    <col min="53" max="53" width="8.88671875" style="14"/>
    <col min="54" max="54" width="12.109375" style="14" bestFit="1" customWidth="1"/>
    <col min="55" max="55" width="16.33203125" style="14" bestFit="1" customWidth="1"/>
    <col min="56" max="56" width="5.21875" style="14" bestFit="1" customWidth="1"/>
    <col min="57" max="57" width="8.88671875" style="14"/>
    <col min="58" max="58" width="12.109375" style="14" bestFit="1" customWidth="1"/>
    <col min="59" max="59" width="8.88671875" style="14"/>
    <col min="60" max="60" width="12.109375" style="14" bestFit="1" customWidth="1"/>
  </cols>
  <sheetData>
    <row r="1" spans="1:60" ht="15.6" thickTop="1" thickBot="1" x14ac:dyDescent="0.35">
      <c r="A1" s="18" t="s">
        <v>21</v>
      </c>
      <c r="B1" s="19" t="s">
        <v>22</v>
      </c>
      <c r="D1" s="44" t="s">
        <v>56</v>
      </c>
      <c r="E1" s="45" t="s">
        <v>20</v>
      </c>
      <c r="F1" s="46" t="s">
        <v>55</v>
      </c>
      <c r="G1" s="33"/>
      <c r="H1" s="16" t="s">
        <v>32</v>
      </c>
      <c r="I1" s="33"/>
      <c r="J1" s="55" t="s">
        <v>34</v>
      </c>
      <c r="K1" s="56"/>
      <c r="L1" s="57"/>
      <c r="M1" s="33"/>
      <c r="N1" s="16" t="s">
        <v>33</v>
      </c>
      <c r="O1" s="33"/>
      <c r="P1" s="52" t="s">
        <v>35</v>
      </c>
      <c r="Q1" s="53"/>
      <c r="R1" s="54"/>
      <c r="S1" s="33"/>
      <c r="T1" s="16" t="s">
        <v>38</v>
      </c>
      <c r="U1" s="33"/>
      <c r="V1" s="52" t="s">
        <v>37</v>
      </c>
      <c r="W1" s="53"/>
      <c r="X1" s="54"/>
      <c r="Y1" s="33"/>
      <c r="Z1" s="16" t="s">
        <v>39</v>
      </c>
      <c r="AA1" s="33"/>
      <c r="AB1" s="52" t="s">
        <v>40</v>
      </c>
      <c r="AC1" s="53"/>
      <c r="AD1" s="54"/>
      <c r="AE1" s="33"/>
      <c r="AF1" s="16" t="s">
        <v>51</v>
      </c>
      <c r="AG1" s="33"/>
      <c r="AH1" s="52" t="s">
        <v>50</v>
      </c>
      <c r="AI1" s="53"/>
      <c r="AJ1" s="54"/>
      <c r="AK1" s="33"/>
      <c r="AL1" s="16" t="s">
        <v>49</v>
      </c>
      <c r="AM1" s="33"/>
      <c r="AN1" s="52" t="s">
        <v>48</v>
      </c>
      <c r="AO1" s="53"/>
      <c r="AP1" s="54"/>
      <c r="AQ1" s="33"/>
      <c r="AR1" s="16" t="s">
        <v>47</v>
      </c>
      <c r="AS1" s="33"/>
      <c r="AT1" s="52" t="s">
        <v>46</v>
      </c>
      <c r="AU1" s="53"/>
      <c r="AV1" s="54"/>
      <c r="AW1" s="33"/>
      <c r="AX1" s="16" t="s">
        <v>45</v>
      </c>
      <c r="AY1" s="33"/>
      <c r="AZ1" s="16" t="s">
        <v>44</v>
      </c>
      <c r="BA1" s="33"/>
      <c r="BB1" s="52" t="s">
        <v>43</v>
      </c>
      <c r="BC1" s="53"/>
      <c r="BD1" s="54"/>
      <c r="BE1" s="33"/>
      <c r="BF1" s="16" t="s">
        <v>42</v>
      </c>
      <c r="BG1" s="33"/>
      <c r="BH1" s="16" t="s">
        <v>41</v>
      </c>
    </row>
    <row r="2" spans="1:60" ht="15.6" thickTop="1" thickBot="1" x14ac:dyDescent="0.35">
      <c r="A2" s="17" t="s">
        <v>23</v>
      </c>
      <c r="B2" s="20">
        <f>66.34/1000</f>
        <v>6.634000000000001E-2</v>
      </c>
      <c r="D2" s="48" t="s">
        <v>52</v>
      </c>
      <c r="E2" s="47" t="s">
        <v>53</v>
      </c>
      <c r="F2" s="49" t="s">
        <v>54</v>
      </c>
      <c r="G2" s="50"/>
      <c r="H2" s="23" t="s">
        <v>18</v>
      </c>
      <c r="I2" s="33"/>
      <c r="J2" s="29" t="s">
        <v>18</v>
      </c>
      <c r="K2" s="25" t="s">
        <v>19</v>
      </c>
      <c r="L2" s="30" t="s">
        <v>7</v>
      </c>
      <c r="M2" s="33"/>
      <c r="N2" s="23" t="s">
        <v>18</v>
      </c>
      <c r="O2" s="33"/>
      <c r="P2" s="1" t="s">
        <v>18</v>
      </c>
      <c r="Q2" s="25" t="s">
        <v>36</v>
      </c>
      <c r="R2" s="30" t="s">
        <v>7</v>
      </c>
      <c r="S2" s="33"/>
      <c r="T2" s="23" t="s">
        <v>18</v>
      </c>
      <c r="U2" s="33"/>
      <c r="V2" s="38" t="s">
        <v>18</v>
      </c>
      <c r="W2" s="35" t="s">
        <v>36</v>
      </c>
      <c r="X2" s="36" t="s">
        <v>7</v>
      </c>
      <c r="Y2" s="33"/>
      <c r="Z2" s="23" t="s">
        <v>18</v>
      </c>
      <c r="AA2" s="33"/>
      <c r="AB2" s="38" t="s">
        <v>18</v>
      </c>
      <c r="AC2" s="35" t="s">
        <v>36</v>
      </c>
      <c r="AD2" s="36" t="s">
        <v>7</v>
      </c>
      <c r="AE2" s="33"/>
      <c r="AF2" s="23" t="s">
        <v>18</v>
      </c>
      <c r="AG2" s="33"/>
      <c r="AH2" s="38" t="s">
        <v>18</v>
      </c>
      <c r="AI2" s="35" t="s">
        <v>36</v>
      </c>
      <c r="AJ2" s="36" t="s">
        <v>7</v>
      </c>
      <c r="AK2" s="33"/>
      <c r="AL2" s="23" t="s">
        <v>18</v>
      </c>
      <c r="AM2" s="33"/>
      <c r="AN2" s="38" t="s">
        <v>18</v>
      </c>
      <c r="AO2" s="35" t="s">
        <v>36</v>
      </c>
      <c r="AP2" s="36" t="s">
        <v>7</v>
      </c>
      <c r="AQ2" s="33"/>
      <c r="AR2" s="23" t="s">
        <v>18</v>
      </c>
      <c r="AS2" s="33"/>
      <c r="AT2" s="38" t="s">
        <v>18</v>
      </c>
      <c r="AU2" s="35" t="s">
        <v>36</v>
      </c>
      <c r="AV2" s="36" t="s">
        <v>7</v>
      </c>
      <c r="AW2" s="33"/>
      <c r="AX2" s="23" t="s">
        <v>18</v>
      </c>
      <c r="AY2" s="33"/>
      <c r="AZ2" s="23" t="s">
        <v>18</v>
      </c>
      <c r="BA2" s="33"/>
      <c r="BB2" s="38" t="s">
        <v>18</v>
      </c>
      <c r="BC2" s="35" t="s">
        <v>36</v>
      </c>
      <c r="BD2" s="30" t="s">
        <v>7</v>
      </c>
      <c r="BE2" s="33"/>
      <c r="BF2" s="23" t="s">
        <v>18</v>
      </c>
      <c r="BG2" s="33"/>
      <c r="BH2" s="23" t="s">
        <v>18</v>
      </c>
    </row>
    <row r="3" spans="1:60" x14ac:dyDescent="0.3">
      <c r="A3" s="17" t="s">
        <v>24</v>
      </c>
      <c r="B3" s="20">
        <f>72/1000</f>
        <v>7.1999999999999995E-2</v>
      </c>
      <c r="D3" s="2">
        <v>-180</v>
      </c>
      <c r="E3" s="34">
        <f>$B$9 + (PI()*$B$2^2/4) * (($B$3/2)*(1-COS(RADIANS(D3))) + $B$4*(1-SQRT(1-(($B$3/2)/$B$4*SIN(RADIANS(D3)))^2)))</f>
        <v>2.7235157009340987E-4</v>
      </c>
      <c r="F3" s="58">
        <f>E3*1000000</f>
        <v>272.35157009340986</v>
      </c>
      <c r="G3" s="33"/>
      <c r="H3" s="24">
        <v>0.92</v>
      </c>
      <c r="I3" s="33"/>
      <c r="J3" s="31">
        <v>0.93200000000000005</v>
      </c>
      <c r="L3" s="26">
        <v>4.43</v>
      </c>
      <c r="M3" s="33"/>
      <c r="N3" s="24">
        <v>0.92200000000000004</v>
      </c>
      <c r="O3" s="33"/>
      <c r="P3" s="2">
        <v>0.91200000000000003</v>
      </c>
      <c r="R3" s="43">
        <v>5.17</v>
      </c>
      <c r="S3" s="33"/>
      <c r="T3" s="24">
        <v>0.95199999999999996</v>
      </c>
      <c r="U3" s="33"/>
      <c r="V3" s="2">
        <v>1.0369999999999999</v>
      </c>
      <c r="X3" s="43">
        <v>5.19</v>
      </c>
      <c r="Y3" s="33"/>
      <c r="Z3" s="24">
        <v>1.0940000000000001</v>
      </c>
      <c r="AA3" s="33"/>
      <c r="AB3" s="2">
        <v>1.167</v>
      </c>
      <c r="AD3" s="43">
        <v>5.71</v>
      </c>
      <c r="AE3" s="33"/>
      <c r="AF3" s="24">
        <v>1.0880000000000001</v>
      </c>
      <c r="AG3" s="33"/>
      <c r="AH3" s="2">
        <v>1.099</v>
      </c>
      <c r="AJ3" s="43">
        <v>5.53</v>
      </c>
      <c r="AK3" s="33"/>
      <c r="AL3" s="24">
        <v>1.107</v>
      </c>
      <c r="AM3" s="33"/>
      <c r="AN3" s="2">
        <v>1.111</v>
      </c>
      <c r="AP3" s="43">
        <v>5.31</v>
      </c>
      <c r="AQ3" s="33"/>
      <c r="AR3" s="24">
        <v>1.163</v>
      </c>
      <c r="AS3" s="33"/>
      <c r="AT3" s="2">
        <v>1.0509999999999999</v>
      </c>
      <c r="AV3" s="43">
        <v>5.84</v>
      </c>
      <c r="AW3" s="33"/>
      <c r="AX3" s="24">
        <v>1.093</v>
      </c>
      <c r="AY3" s="33"/>
      <c r="AZ3" s="24">
        <v>1.0049999999999999</v>
      </c>
      <c r="BA3" s="33"/>
      <c r="BB3" s="2">
        <v>1.083</v>
      </c>
      <c r="BD3" s="43">
        <v>5.65</v>
      </c>
      <c r="BE3" s="33"/>
      <c r="BF3" s="24">
        <v>1.147</v>
      </c>
      <c r="BG3" s="33"/>
      <c r="BH3" s="24">
        <v>1.159</v>
      </c>
    </row>
    <row r="4" spans="1:60" x14ac:dyDescent="0.3">
      <c r="A4" s="17" t="s">
        <v>25</v>
      </c>
      <c r="B4" s="20">
        <f>125/1000</f>
        <v>0.125</v>
      </c>
      <c r="D4" s="2">
        <v>-179</v>
      </c>
      <c r="E4" s="34">
        <f t="shared" ref="E4:E67" si="0">$B$9 + (PI()*$B$2^2/4) * (($B$3/2)*(1-COS(RADIANS(D4))) + $B$4*(1-SQRT(1-(($B$3/2)/$B$4*SIN(RADIANS(D4)))^2)))</f>
        <v>2.7233807582658764E-4</v>
      </c>
      <c r="F4" s="26">
        <f t="shared" ref="F4:F67" si="1">E4*1000000</f>
        <v>272.33807582658761</v>
      </c>
      <c r="G4" s="33"/>
      <c r="H4" s="24">
        <v>0.91200000000000003</v>
      </c>
      <c r="I4" s="33"/>
      <c r="J4" s="31">
        <v>0.93400000000000005</v>
      </c>
      <c r="K4" s="14">
        <f>J4-J3</f>
        <v>2.0000000000000018E-3</v>
      </c>
      <c r="L4" s="26"/>
      <c r="M4" s="33"/>
      <c r="N4" s="24">
        <v>0.92800000000000005</v>
      </c>
      <c r="O4" s="33"/>
      <c r="P4" s="2">
        <v>0.91200000000000003</v>
      </c>
      <c r="Q4" s="14">
        <f>P4-P3</f>
        <v>0</v>
      </c>
      <c r="R4" s="26"/>
      <c r="S4" s="33"/>
      <c r="T4" s="24">
        <v>0.94</v>
      </c>
      <c r="U4" s="33"/>
      <c r="V4" s="2">
        <v>1.0269999999999999</v>
      </c>
      <c r="W4" s="14">
        <f>V4-V3</f>
        <v>-1.0000000000000009E-2</v>
      </c>
      <c r="X4" s="26"/>
      <c r="Y4" s="33"/>
      <c r="Z4" s="24">
        <v>1.0900000000000001</v>
      </c>
      <c r="AA4" s="33"/>
      <c r="AB4" s="2">
        <v>1.167</v>
      </c>
      <c r="AC4" s="14">
        <f>AB4-AB3</f>
        <v>0</v>
      </c>
      <c r="AD4" s="26"/>
      <c r="AE4" s="33"/>
      <c r="AF4" s="24">
        <v>1.0780000000000001</v>
      </c>
      <c r="AG4" s="33"/>
      <c r="AH4" s="2">
        <v>1.087</v>
      </c>
      <c r="AI4" s="14">
        <f>AH4-AH3</f>
        <v>-1.2000000000000011E-2</v>
      </c>
      <c r="AJ4" s="26"/>
      <c r="AK4" s="33"/>
      <c r="AL4" s="24">
        <v>1.095</v>
      </c>
      <c r="AM4" s="33"/>
      <c r="AN4" s="2">
        <v>1.107</v>
      </c>
      <c r="AO4" s="14">
        <f>AN4-AN3</f>
        <v>-4.0000000000000036E-3</v>
      </c>
      <c r="AP4" s="26"/>
      <c r="AQ4" s="33"/>
      <c r="AR4" s="24">
        <v>1.1519999999999999</v>
      </c>
      <c r="AS4" s="33"/>
      <c r="AT4" s="2">
        <v>1.06</v>
      </c>
      <c r="AU4" s="14">
        <f>AT4-AT3</f>
        <v>9.000000000000119E-3</v>
      </c>
      <c r="AV4" s="26"/>
      <c r="AW4" s="33"/>
      <c r="AX4" s="24">
        <v>1.099</v>
      </c>
      <c r="AY4" s="33"/>
      <c r="AZ4" s="24">
        <v>1.0169999999999999</v>
      </c>
      <c r="BA4" s="33"/>
      <c r="BB4" s="2">
        <v>1.099</v>
      </c>
      <c r="BC4" s="14">
        <f>BB4-BB3</f>
        <v>1.6000000000000014E-2</v>
      </c>
      <c r="BD4" s="26"/>
      <c r="BE4" s="33"/>
      <c r="BF4" s="24">
        <v>1.1359999999999999</v>
      </c>
      <c r="BG4" s="33"/>
      <c r="BH4" s="24">
        <v>1.157</v>
      </c>
    </row>
    <row r="5" spans="1:60" x14ac:dyDescent="0.3">
      <c r="A5" s="17" t="s">
        <v>26</v>
      </c>
      <c r="B5" s="20">
        <v>11.6</v>
      </c>
      <c r="D5" s="2">
        <v>-178</v>
      </c>
      <c r="E5" s="34">
        <f t="shared" si="0"/>
        <v>2.7229759256298009E-4</v>
      </c>
      <c r="F5" s="26">
        <f t="shared" si="1"/>
        <v>272.29759256298007</v>
      </c>
      <c r="G5" s="33"/>
      <c r="H5" s="24">
        <v>0.91100000000000003</v>
      </c>
      <c r="I5" s="33"/>
      <c r="J5" s="31">
        <v>0.93600000000000005</v>
      </c>
      <c r="K5" s="14">
        <f t="shared" ref="K5:K68" si="2">J5-J4</f>
        <v>2.0000000000000018E-3</v>
      </c>
      <c r="L5" s="26"/>
      <c r="M5" s="33"/>
      <c r="N5" s="24">
        <v>0.93500000000000005</v>
      </c>
      <c r="O5" s="33"/>
      <c r="P5" s="2">
        <v>0.91</v>
      </c>
      <c r="Q5" s="14">
        <f t="shared" ref="Q5:Q68" si="3">P5-P4</f>
        <v>-2.0000000000000018E-3</v>
      </c>
      <c r="R5" s="26"/>
      <c r="S5" s="33"/>
      <c r="T5" s="24">
        <v>0.93200000000000005</v>
      </c>
      <c r="U5" s="33"/>
      <c r="V5" s="2">
        <v>1.0129999999999999</v>
      </c>
      <c r="W5" s="14">
        <f t="shared" ref="W5:W68" si="4">V5-V4</f>
        <v>-1.4000000000000012E-2</v>
      </c>
      <c r="X5" s="26"/>
      <c r="Y5" s="33"/>
      <c r="Z5" s="24">
        <v>1.077</v>
      </c>
      <c r="AA5" s="33"/>
      <c r="AB5" s="2">
        <v>1.1639999999999999</v>
      </c>
      <c r="AC5" s="14">
        <f t="shared" ref="AC5:AC68" si="5">AB5-AB4</f>
        <v>-3.0000000000001137E-3</v>
      </c>
      <c r="AD5" s="26"/>
      <c r="AE5" s="33"/>
      <c r="AF5" s="24">
        <v>1.087</v>
      </c>
      <c r="AG5" s="33"/>
      <c r="AH5" s="2">
        <v>1.077</v>
      </c>
      <c r="AI5" s="14">
        <f t="shared" ref="AI5:AI68" si="6">AH5-AH4</f>
        <v>-1.0000000000000009E-2</v>
      </c>
      <c r="AJ5" s="26"/>
      <c r="AK5" s="33"/>
      <c r="AL5" s="24">
        <v>1.085</v>
      </c>
      <c r="AM5" s="33"/>
      <c r="AN5" s="2">
        <v>1.0980000000000001</v>
      </c>
      <c r="AO5" s="14">
        <f t="shared" ref="AO5:AO68" si="7">AN5-AN4</f>
        <v>-8.999999999999897E-3</v>
      </c>
      <c r="AP5" s="26"/>
      <c r="AQ5" s="33"/>
      <c r="AR5" s="24">
        <v>1.1479999999999999</v>
      </c>
      <c r="AS5" s="33"/>
      <c r="AT5" s="2">
        <v>1.0549999999999999</v>
      </c>
      <c r="AU5" s="14">
        <f t="shared" ref="AU5:AU68" si="8">AT5-AT4</f>
        <v>-5.0000000000001155E-3</v>
      </c>
      <c r="AV5" s="26"/>
      <c r="AW5" s="33"/>
      <c r="AX5" s="24">
        <v>1.109</v>
      </c>
      <c r="AY5" s="33"/>
      <c r="AZ5" s="24">
        <v>1.026</v>
      </c>
      <c r="BA5" s="33"/>
      <c r="BB5" s="2">
        <v>1.103</v>
      </c>
      <c r="BC5" s="14">
        <f t="shared" ref="BC5:BC68" si="9">BB5-BB4</f>
        <v>4.0000000000000036E-3</v>
      </c>
      <c r="BD5" s="26"/>
      <c r="BE5" s="33"/>
      <c r="BF5" s="24">
        <v>1.149</v>
      </c>
      <c r="BG5" s="33"/>
      <c r="BH5" s="24">
        <v>1.159</v>
      </c>
    </row>
    <row r="6" spans="1:60" x14ac:dyDescent="0.3">
      <c r="A6" s="17" t="s">
        <v>27</v>
      </c>
      <c r="B6" s="20">
        <f>B3/2</f>
        <v>3.5999999999999997E-2</v>
      </c>
      <c r="D6" s="2">
        <v>-177</v>
      </c>
      <c r="E6" s="34">
        <f t="shared" si="0"/>
        <v>2.7223011891714554E-4</v>
      </c>
      <c r="F6" s="26">
        <f t="shared" si="1"/>
        <v>272.23011891714555</v>
      </c>
      <c r="G6" s="33"/>
      <c r="H6" s="24">
        <v>0.91400000000000003</v>
      </c>
      <c r="I6" s="33"/>
      <c r="J6" s="31">
        <v>0.93700000000000006</v>
      </c>
      <c r="K6" s="14">
        <f t="shared" si="2"/>
        <v>1.0000000000000009E-3</v>
      </c>
      <c r="L6" s="26"/>
      <c r="M6" s="33"/>
      <c r="N6" s="24">
        <v>0.94499999999999995</v>
      </c>
      <c r="O6" s="33"/>
      <c r="P6" s="2">
        <v>0.91700000000000004</v>
      </c>
      <c r="Q6" s="14">
        <f t="shared" si="3"/>
        <v>7.0000000000000062E-3</v>
      </c>
      <c r="R6" s="26"/>
      <c r="S6" s="33"/>
      <c r="T6" s="24">
        <v>0.92600000000000005</v>
      </c>
      <c r="U6" s="33"/>
      <c r="V6" s="2">
        <v>1.002</v>
      </c>
      <c r="W6" s="14">
        <f t="shared" si="4"/>
        <v>-1.0999999999999899E-2</v>
      </c>
      <c r="X6" s="26"/>
      <c r="Y6" s="33"/>
      <c r="Z6" s="24">
        <v>1.0680000000000001</v>
      </c>
      <c r="AA6" s="33"/>
      <c r="AB6" s="2">
        <v>1.165</v>
      </c>
      <c r="AC6" s="14">
        <f t="shared" si="5"/>
        <v>1.0000000000001119E-3</v>
      </c>
      <c r="AD6" s="26"/>
      <c r="AE6" s="33"/>
      <c r="AF6" s="24">
        <v>1.0960000000000001</v>
      </c>
      <c r="AG6" s="33"/>
      <c r="AH6" s="2">
        <v>1.0660000000000001</v>
      </c>
      <c r="AI6" s="14">
        <f t="shared" si="6"/>
        <v>-1.0999999999999899E-2</v>
      </c>
      <c r="AJ6" s="26"/>
      <c r="AK6" s="33"/>
      <c r="AL6" s="24">
        <v>1.0760000000000001</v>
      </c>
      <c r="AM6" s="33"/>
      <c r="AN6" s="2">
        <v>1.101</v>
      </c>
      <c r="AO6" s="14">
        <f t="shared" si="7"/>
        <v>2.9999999999998916E-3</v>
      </c>
      <c r="AP6" s="26"/>
      <c r="AQ6" s="33"/>
      <c r="AR6" s="24">
        <v>1.127</v>
      </c>
      <c r="AS6" s="33"/>
      <c r="AT6" s="2">
        <v>1.0509999999999999</v>
      </c>
      <c r="AU6" s="14">
        <f t="shared" si="8"/>
        <v>-4.0000000000000036E-3</v>
      </c>
      <c r="AV6" s="26"/>
      <c r="AW6" s="33"/>
      <c r="AX6" s="24">
        <v>1.121</v>
      </c>
      <c r="AY6" s="33"/>
      <c r="AZ6" s="24">
        <v>1.0409999999999999</v>
      </c>
      <c r="BA6" s="33"/>
      <c r="BB6" s="2">
        <v>1.113</v>
      </c>
      <c r="BC6" s="14">
        <f t="shared" si="9"/>
        <v>1.0000000000000009E-2</v>
      </c>
      <c r="BD6" s="26"/>
      <c r="BE6" s="33"/>
      <c r="BF6" s="24">
        <v>1.153</v>
      </c>
      <c r="BG6" s="33"/>
      <c r="BH6" s="24">
        <v>1.1559999999999999</v>
      </c>
    </row>
    <row r="7" spans="1:60" x14ac:dyDescent="0.3">
      <c r="A7" s="17" t="s">
        <v>29</v>
      </c>
      <c r="B7" s="20">
        <f>248.9/1000000</f>
        <v>2.4890000000000003E-4</v>
      </c>
      <c r="D7" s="2">
        <v>-176</v>
      </c>
      <c r="E7" s="34">
        <f t="shared" si="0"/>
        <v>2.7213565259328801E-4</v>
      </c>
      <c r="F7" s="26">
        <f t="shared" si="1"/>
        <v>272.135652593288</v>
      </c>
      <c r="G7" s="33"/>
      <c r="H7" s="24">
        <v>0.91500000000000004</v>
      </c>
      <c r="I7" s="33"/>
      <c r="J7" s="31">
        <v>0.94299999999999995</v>
      </c>
      <c r="K7" s="14">
        <f t="shared" si="2"/>
        <v>5.9999999999998943E-3</v>
      </c>
      <c r="L7" s="26"/>
      <c r="M7" s="33"/>
      <c r="N7" s="24">
        <v>0.94299999999999995</v>
      </c>
      <c r="O7" s="33"/>
      <c r="P7" s="2">
        <v>0.92</v>
      </c>
      <c r="Q7" s="14">
        <f t="shared" si="3"/>
        <v>3.0000000000000027E-3</v>
      </c>
      <c r="R7" s="26"/>
      <c r="S7" s="33"/>
      <c r="T7" s="24">
        <v>0.91900000000000004</v>
      </c>
      <c r="U7" s="33"/>
      <c r="V7" s="2">
        <v>0.99099999999999999</v>
      </c>
      <c r="W7" s="14">
        <f t="shared" si="4"/>
        <v>-1.100000000000001E-2</v>
      </c>
      <c r="X7" s="26"/>
      <c r="Y7" s="33"/>
      <c r="Z7" s="24">
        <v>1.0609999999999999</v>
      </c>
      <c r="AA7" s="33"/>
      <c r="AB7" s="2">
        <v>1.1659999999999999</v>
      </c>
      <c r="AC7" s="14">
        <f t="shared" si="5"/>
        <v>9.9999999999988987E-4</v>
      </c>
      <c r="AD7" s="26"/>
      <c r="AE7" s="33"/>
      <c r="AF7" s="24">
        <v>1.0960000000000001</v>
      </c>
      <c r="AG7" s="33"/>
      <c r="AH7" s="2">
        <v>1.0589999999999999</v>
      </c>
      <c r="AI7" s="14">
        <f t="shared" si="6"/>
        <v>-7.0000000000001172E-3</v>
      </c>
      <c r="AJ7" s="26"/>
      <c r="AK7" s="33"/>
      <c r="AL7" s="24">
        <v>1.069</v>
      </c>
      <c r="AM7" s="33"/>
      <c r="AN7" s="2">
        <v>1.091</v>
      </c>
      <c r="AO7" s="14">
        <f t="shared" si="7"/>
        <v>-1.0000000000000009E-2</v>
      </c>
      <c r="AP7" s="26"/>
      <c r="AQ7" s="33"/>
      <c r="AR7" s="24">
        <v>1.115</v>
      </c>
      <c r="AS7" s="33"/>
      <c r="AT7" s="2">
        <v>1.054</v>
      </c>
      <c r="AU7" s="14">
        <f t="shared" si="8"/>
        <v>3.0000000000001137E-3</v>
      </c>
      <c r="AV7" s="26"/>
      <c r="AW7" s="33"/>
      <c r="AX7" s="24">
        <v>1.1000000000000001</v>
      </c>
      <c r="AY7" s="33"/>
      <c r="AZ7" s="24">
        <v>1.0489999999999999</v>
      </c>
      <c r="BA7" s="33"/>
      <c r="BB7" s="2">
        <v>1.123</v>
      </c>
      <c r="BC7" s="14">
        <f t="shared" si="9"/>
        <v>1.0000000000000009E-2</v>
      </c>
      <c r="BD7" s="26"/>
      <c r="BE7" s="33"/>
      <c r="BF7" s="24">
        <v>1.1479999999999999</v>
      </c>
      <c r="BG7" s="33"/>
      <c r="BH7" s="24">
        <v>1.1599999999999999</v>
      </c>
    </row>
    <row r="8" spans="1:60" x14ac:dyDescent="0.3">
      <c r="A8" s="17" t="s">
        <v>28</v>
      </c>
      <c r="B8" s="21">
        <f>B7</f>
        <v>2.4890000000000003E-4</v>
      </c>
      <c r="D8" s="2">
        <v>-175</v>
      </c>
      <c r="E8" s="34">
        <f t="shared" si="0"/>
        <v>2.7201419040517004E-4</v>
      </c>
      <c r="F8" s="26">
        <f t="shared" si="1"/>
        <v>272.01419040517004</v>
      </c>
      <c r="G8" s="33"/>
      <c r="H8" s="24">
        <v>0.92100000000000004</v>
      </c>
      <c r="I8" s="33"/>
      <c r="J8" s="31">
        <v>0.94699999999999995</v>
      </c>
      <c r="K8" s="14">
        <f t="shared" si="2"/>
        <v>4.0000000000000036E-3</v>
      </c>
      <c r="L8" s="26"/>
      <c r="M8" s="33"/>
      <c r="N8" s="24">
        <v>0.94299999999999995</v>
      </c>
      <c r="O8" s="33"/>
      <c r="P8" s="2">
        <v>0.92900000000000005</v>
      </c>
      <c r="Q8" s="14">
        <f t="shared" si="3"/>
        <v>9.000000000000008E-3</v>
      </c>
      <c r="R8" s="26"/>
      <c r="S8" s="33"/>
      <c r="T8" s="24">
        <v>0.91100000000000003</v>
      </c>
      <c r="U8" s="33"/>
      <c r="V8" s="2">
        <v>0.98</v>
      </c>
      <c r="W8" s="14">
        <f t="shared" si="4"/>
        <v>-1.100000000000001E-2</v>
      </c>
      <c r="X8" s="26"/>
      <c r="Y8" s="33"/>
      <c r="Z8" s="24">
        <v>1.0489999999999999</v>
      </c>
      <c r="AA8" s="33"/>
      <c r="AB8" s="2">
        <v>1.1599999999999999</v>
      </c>
      <c r="AC8" s="14">
        <f t="shared" si="5"/>
        <v>-6.0000000000000053E-3</v>
      </c>
      <c r="AD8" s="26"/>
      <c r="AE8" s="33"/>
      <c r="AF8" s="24">
        <v>1.0980000000000001</v>
      </c>
      <c r="AG8" s="33"/>
      <c r="AH8" s="2">
        <v>1.054</v>
      </c>
      <c r="AI8" s="14">
        <f t="shared" si="6"/>
        <v>-4.9999999999998934E-3</v>
      </c>
      <c r="AJ8" s="26"/>
      <c r="AK8" s="33"/>
      <c r="AL8" s="24">
        <v>1.0589999999999999</v>
      </c>
      <c r="AM8" s="33"/>
      <c r="AN8" s="2">
        <v>1.085</v>
      </c>
      <c r="AO8" s="14">
        <f t="shared" si="7"/>
        <v>-6.0000000000000053E-3</v>
      </c>
      <c r="AP8" s="26"/>
      <c r="AQ8" s="33"/>
      <c r="AR8" s="24">
        <v>1.111</v>
      </c>
      <c r="AS8" s="33"/>
      <c r="AT8" s="2">
        <v>1.0369999999999999</v>
      </c>
      <c r="AU8" s="14">
        <f t="shared" si="8"/>
        <v>-1.7000000000000126E-2</v>
      </c>
      <c r="AV8" s="26"/>
      <c r="AW8" s="33"/>
      <c r="AX8" s="24">
        <v>1.0980000000000001</v>
      </c>
      <c r="AY8" s="33"/>
      <c r="AZ8" s="24">
        <v>1.044</v>
      </c>
      <c r="BA8" s="33"/>
      <c r="BB8" s="2">
        <v>1.1160000000000001</v>
      </c>
      <c r="BC8" s="14">
        <f t="shared" si="9"/>
        <v>-6.9999999999998952E-3</v>
      </c>
      <c r="BD8" s="26"/>
      <c r="BE8" s="33"/>
      <c r="BF8" s="24">
        <v>1.137</v>
      </c>
      <c r="BG8" s="33"/>
      <c r="BH8" s="24">
        <v>1.1599999999999999</v>
      </c>
    </row>
    <row r="9" spans="1:60" x14ac:dyDescent="0.3">
      <c r="A9" s="17" t="s">
        <v>30</v>
      </c>
      <c r="B9" s="22">
        <f>B8/(B5-1)</f>
        <v>2.3481132075471702E-5</v>
      </c>
      <c r="D9" s="2">
        <v>-174</v>
      </c>
      <c r="E9" s="34">
        <f t="shared" si="0"/>
        <v>2.7186572830399815E-4</v>
      </c>
      <c r="F9" s="26">
        <f t="shared" si="1"/>
        <v>271.86572830399814</v>
      </c>
      <c r="G9" s="33"/>
      <c r="H9" s="24">
        <v>0.92900000000000005</v>
      </c>
      <c r="I9" s="33"/>
      <c r="J9" s="31">
        <v>0.94899999999999995</v>
      </c>
      <c r="K9" s="14">
        <f t="shared" si="2"/>
        <v>2.0000000000000018E-3</v>
      </c>
      <c r="L9" s="26"/>
      <c r="M9" s="33"/>
      <c r="N9" s="24">
        <v>0.94199999999999995</v>
      </c>
      <c r="O9" s="33"/>
      <c r="P9" s="2">
        <v>0.92900000000000005</v>
      </c>
      <c r="Q9" s="14">
        <f t="shared" si="3"/>
        <v>0</v>
      </c>
      <c r="R9" s="26"/>
      <c r="S9" s="33"/>
      <c r="T9" s="24">
        <v>0.90200000000000002</v>
      </c>
      <c r="U9" s="33"/>
      <c r="V9" s="2">
        <v>0.97399999999999998</v>
      </c>
      <c r="W9" s="14">
        <f t="shared" si="4"/>
        <v>-6.0000000000000053E-3</v>
      </c>
      <c r="X9" s="26"/>
      <c r="Y9" s="33"/>
      <c r="Z9" s="24">
        <v>1.0409999999999999</v>
      </c>
      <c r="AA9" s="33"/>
      <c r="AB9" s="2">
        <v>1.153</v>
      </c>
      <c r="AC9" s="14">
        <f t="shared" si="5"/>
        <v>-6.9999999999998952E-3</v>
      </c>
      <c r="AD9" s="26"/>
      <c r="AE9" s="33"/>
      <c r="AF9" s="24">
        <v>1.1040000000000001</v>
      </c>
      <c r="AG9" s="33"/>
      <c r="AH9" s="2">
        <v>1.0580000000000001</v>
      </c>
      <c r="AI9" s="14">
        <f t="shared" si="6"/>
        <v>4.0000000000000036E-3</v>
      </c>
      <c r="AJ9" s="26"/>
      <c r="AK9" s="33"/>
      <c r="AL9" s="24">
        <v>1.0569999999999999</v>
      </c>
      <c r="AM9" s="33"/>
      <c r="AN9" s="2">
        <v>1.0820000000000001</v>
      </c>
      <c r="AO9" s="14">
        <f t="shared" si="7"/>
        <v>-2.9999999999998916E-3</v>
      </c>
      <c r="AP9" s="26"/>
      <c r="AQ9" s="33"/>
      <c r="AR9" s="24">
        <v>1.1020000000000001</v>
      </c>
      <c r="AS9" s="33"/>
      <c r="AT9" s="2">
        <v>1.0249999999999999</v>
      </c>
      <c r="AU9" s="14">
        <f t="shared" si="8"/>
        <v>-1.2000000000000011E-2</v>
      </c>
      <c r="AV9" s="26"/>
      <c r="AW9" s="33"/>
      <c r="AX9" s="24">
        <v>1.101</v>
      </c>
      <c r="AY9" s="33"/>
      <c r="AZ9" s="24">
        <v>1.032</v>
      </c>
      <c r="BA9" s="33"/>
      <c r="BB9" s="2">
        <v>1.1100000000000001</v>
      </c>
      <c r="BC9" s="14">
        <f t="shared" si="9"/>
        <v>-6.0000000000000053E-3</v>
      </c>
      <c r="BD9" s="26"/>
      <c r="BE9" s="33"/>
      <c r="BF9" s="24">
        <v>1.1439999999999999</v>
      </c>
      <c r="BG9" s="33"/>
      <c r="BH9" s="24">
        <v>1.1579999999999999</v>
      </c>
    </row>
    <row r="10" spans="1:60" x14ac:dyDescent="0.3">
      <c r="D10" s="2">
        <v>-173</v>
      </c>
      <c r="E10" s="34">
        <f t="shared" si="0"/>
        <v>2.7169026141428773E-4</v>
      </c>
      <c r="F10" s="26">
        <f t="shared" si="1"/>
        <v>271.6902614142877</v>
      </c>
      <c r="G10" s="33"/>
      <c r="H10" s="24">
        <v>0.93700000000000006</v>
      </c>
      <c r="I10" s="33"/>
      <c r="J10" s="31">
        <v>0.94399999999999995</v>
      </c>
      <c r="K10" s="14">
        <f t="shared" si="2"/>
        <v>-5.0000000000000044E-3</v>
      </c>
      <c r="L10" s="26"/>
      <c r="M10" s="33"/>
      <c r="N10" s="24">
        <v>0.94</v>
      </c>
      <c r="O10" s="33"/>
      <c r="P10" s="2">
        <v>0.93700000000000006</v>
      </c>
      <c r="Q10" s="14">
        <f t="shared" si="3"/>
        <v>8.0000000000000071E-3</v>
      </c>
      <c r="R10" s="26"/>
      <c r="S10" s="33"/>
      <c r="T10" s="24">
        <v>0.89500000000000002</v>
      </c>
      <c r="U10" s="33"/>
      <c r="V10" s="2">
        <v>0.96299999999999997</v>
      </c>
      <c r="W10" s="14">
        <f t="shared" si="4"/>
        <v>-1.100000000000001E-2</v>
      </c>
      <c r="X10" s="26"/>
      <c r="Y10" s="33"/>
      <c r="Z10" s="24">
        <v>1.026</v>
      </c>
      <c r="AA10" s="33"/>
      <c r="AB10" s="2">
        <v>1.1459999999999999</v>
      </c>
      <c r="AC10" s="14">
        <f t="shared" si="5"/>
        <v>-7.0000000000001172E-3</v>
      </c>
      <c r="AD10" s="26"/>
      <c r="AE10" s="33"/>
      <c r="AF10" s="24">
        <v>1.1060000000000001</v>
      </c>
      <c r="AG10" s="33"/>
      <c r="AH10" s="2">
        <v>1.0720000000000001</v>
      </c>
      <c r="AI10" s="14">
        <f t="shared" si="6"/>
        <v>1.4000000000000012E-2</v>
      </c>
      <c r="AJ10" s="26"/>
      <c r="AK10" s="33"/>
      <c r="AL10" s="24">
        <v>1.052</v>
      </c>
      <c r="AM10" s="33"/>
      <c r="AN10" s="2">
        <v>1.0780000000000001</v>
      </c>
      <c r="AO10" s="14">
        <f t="shared" si="7"/>
        <v>-4.0000000000000036E-3</v>
      </c>
      <c r="AP10" s="26"/>
      <c r="AQ10" s="33"/>
      <c r="AR10" s="24">
        <v>1.0940000000000001</v>
      </c>
      <c r="AS10" s="33"/>
      <c r="AT10" s="2">
        <v>1.0149999999999999</v>
      </c>
      <c r="AU10" s="14">
        <f t="shared" si="8"/>
        <v>-1.0000000000000009E-2</v>
      </c>
      <c r="AV10" s="26"/>
      <c r="AW10" s="33"/>
      <c r="AX10" s="24">
        <v>1.0960000000000001</v>
      </c>
      <c r="AY10" s="33"/>
      <c r="AZ10" s="24">
        <v>1.0329999999999999</v>
      </c>
      <c r="BA10" s="33"/>
      <c r="BB10" s="2">
        <v>1.107</v>
      </c>
      <c r="BC10" s="14">
        <f t="shared" si="9"/>
        <v>-3.0000000000001137E-3</v>
      </c>
      <c r="BD10" s="26"/>
      <c r="BE10" s="33"/>
      <c r="BF10" s="24">
        <v>1.149</v>
      </c>
      <c r="BG10" s="33"/>
      <c r="BH10" s="24">
        <v>1.1499999999999999</v>
      </c>
    </row>
    <row r="11" spans="1:60" x14ac:dyDescent="0.3">
      <c r="D11" s="2">
        <v>-172</v>
      </c>
      <c r="E11" s="34">
        <f t="shared" si="0"/>
        <v>2.7148778407771475E-4</v>
      </c>
      <c r="F11" s="26">
        <f t="shared" si="1"/>
        <v>271.48778407771476</v>
      </c>
      <c r="G11" s="33"/>
      <c r="H11" s="24">
        <v>0.94799999999999995</v>
      </c>
      <c r="I11" s="33"/>
      <c r="J11" s="31">
        <v>0.94</v>
      </c>
      <c r="K11" s="14">
        <f t="shared" si="2"/>
        <v>-4.0000000000000036E-3</v>
      </c>
      <c r="L11" s="26"/>
      <c r="M11" s="33"/>
      <c r="N11" s="24">
        <v>0.93799999999999994</v>
      </c>
      <c r="O11" s="33"/>
      <c r="P11" s="2">
        <v>0.94099999999999995</v>
      </c>
      <c r="Q11" s="14">
        <f t="shared" si="3"/>
        <v>3.9999999999998925E-3</v>
      </c>
      <c r="R11" s="26"/>
      <c r="S11" s="33"/>
      <c r="T11" s="24">
        <v>0.88300000000000001</v>
      </c>
      <c r="U11" s="33"/>
      <c r="V11" s="2">
        <v>0.94899999999999995</v>
      </c>
      <c r="W11" s="14">
        <f t="shared" si="4"/>
        <v>-1.4000000000000012E-2</v>
      </c>
      <c r="X11" s="26"/>
      <c r="Y11" s="33"/>
      <c r="Z11" s="24">
        <v>1.0189999999999999</v>
      </c>
      <c r="AA11" s="33"/>
      <c r="AB11" s="2">
        <v>1.1379999999999999</v>
      </c>
      <c r="AC11" s="14">
        <f t="shared" si="5"/>
        <v>-8.0000000000000071E-3</v>
      </c>
      <c r="AD11" s="26"/>
      <c r="AE11" s="33"/>
      <c r="AF11" s="24">
        <v>1.101</v>
      </c>
      <c r="AG11" s="33"/>
      <c r="AH11" s="2">
        <v>1.0840000000000001</v>
      </c>
      <c r="AI11" s="14">
        <f t="shared" si="6"/>
        <v>1.2000000000000011E-2</v>
      </c>
      <c r="AJ11" s="26"/>
      <c r="AK11" s="33"/>
      <c r="AL11" s="24">
        <v>1.0489999999999999</v>
      </c>
      <c r="AM11" s="33"/>
      <c r="AN11" s="2">
        <v>1.081</v>
      </c>
      <c r="AO11" s="14">
        <f t="shared" si="7"/>
        <v>2.9999999999998916E-3</v>
      </c>
      <c r="AP11" s="26"/>
      <c r="AQ11" s="33"/>
      <c r="AR11" s="24">
        <v>1.093</v>
      </c>
      <c r="AS11" s="33"/>
      <c r="AT11" s="2">
        <v>1.004</v>
      </c>
      <c r="AU11" s="14">
        <f t="shared" si="8"/>
        <v>-1.0999999999999899E-2</v>
      </c>
      <c r="AV11" s="26"/>
      <c r="AW11" s="33"/>
      <c r="AX11" s="24">
        <v>1.077</v>
      </c>
      <c r="AY11" s="33"/>
      <c r="AZ11" s="24">
        <v>1.0229999999999999</v>
      </c>
      <c r="BA11" s="33"/>
      <c r="BB11" s="2">
        <v>1.1180000000000001</v>
      </c>
      <c r="BC11" s="14">
        <f t="shared" si="9"/>
        <v>1.1000000000000121E-2</v>
      </c>
      <c r="BD11" s="26"/>
      <c r="BE11" s="33"/>
      <c r="BF11" s="24">
        <v>1.141</v>
      </c>
      <c r="BG11" s="33"/>
      <c r="BH11" s="24">
        <v>1.1339999999999999</v>
      </c>
    </row>
    <row r="12" spans="1:60" x14ac:dyDescent="0.3">
      <c r="D12" s="2">
        <v>-171</v>
      </c>
      <c r="E12" s="34">
        <f t="shared" si="0"/>
        <v>2.7125828990496562E-4</v>
      </c>
      <c r="F12" s="26">
        <f t="shared" si="1"/>
        <v>271.25828990496564</v>
      </c>
      <c r="G12" s="33"/>
      <c r="H12" s="24">
        <v>0.95499999999999996</v>
      </c>
      <c r="I12" s="33"/>
      <c r="J12" s="31">
        <v>0.93700000000000006</v>
      </c>
      <c r="K12" s="14">
        <f t="shared" si="2"/>
        <v>-2.9999999999998916E-3</v>
      </c>
      <c r="L12" s="26"/>
      <c r="M12" s="33"/>
      <c r="N12" s="24">
        <v>0.93600000000000005</v>
      </c>
      <c r="O12" s="33"/>
      <c r="P12" s="2">
        <v>0.94299999999999995</v>
      </c>
      <c r="Q12" s="14">
        <f t="shared" si="3"/>
        <v>2.0000000000000018E-3</v>
      </c>
      <c r="R12" s="26"/>
      <c r="S12" s="33"/>
      <c r="T12" s="24">
        <v>0.88200000000000001</v>
      </c>
      <c r="U12" s="33"/>
      <c r="V12" s="2">
        <v>0.94399999999999995</v>
      </c>
      <c r="W12" s="14">
        <f t="shared" si="4"/>
        <v>-5.0000000000000044E-3</v>
      </c>
      <c r="X12" s="26"/>
      <c r="Y12" s="33"/>
      <c r="Z12" s="24">
        <v>1.01</v>
      </c>
      <c r="AA12" s="33"/>
      <c r="AB12" s="2">
        <v>1.1319999999999999</v>
      </c>
      <c r="AC12" s="14">
        <f t="shared" si="5"/>
        <v>-6.0000000000000053E-3</v>
      </c>
      <c r="AD12" s="26"/>
      <c r="AE12" s="33"/>
      <c r="AF12" s="24">
        <v>1.0960000000000001</v>
      </c>
      <c r="AG12" s="33"/>
      <c r="AH12" s="2">
        <v>1.0880000000000001</v>
      </c>
      <c r="AI12" s="14">
        <f t="shared" si="6"/>
        <v>4.0000000000000036E-3</v>
      </c>
      <c r="AJ12" s="26"/>
      <c r="AK12" s="33"/>
      <c r="AL12" s="24">
        <v>1.052</v>
      </c>
      <c r="AM12" s="33"/>
      <c r="AN12" s="2">
        <v>1.073</v>
      </c>
      <c r="AO12" s="14">
        <f t="shared" si="7"/>
        <v>-8.0000000000000071E-3</v>
      </c>
      <c r="AP12" s="26"/>
      <c r="AQ12" s="33"/>
      <c r="AR12" s="24">
        <v>1.0980000000000001</v>
      </c>
      <c r="AS12" s="33"/>
      <c r="AT12" s="2">
        <v>0.996</v>
      </c>
      <c r="AU12" s="14">
        <f t="shared" si="8"/>
        <v>-8.0000000000000071E-3</v>
      </c>
      <c r="AV12" s="26"/>
      <c r="AW12" s="33"/>
      <c r="AX12" s="24">
        <v>1.069</v>
      </c>
      <c r="AY12" s="33"/>
      <c r="AZ12" s="24">
        <v>1.018</v>
      </c>
      <c r="BA12" s="33"/>
      <c r="BB12" s="2">
        <v>1.1180000000000001</v>
      </c>
      <c r="BC12" s="14">
        <f t="shared" si="9"/>
        <v>0</v>
      </c>
      <c r="BD12" s="26"/>
      <c r="BE12" s="33"/>
      <c r="BF12" s="24">
        <v>1.129</v>
      </c>
      <c r="BG12" s="33"/>
      <c r="BH12" s="24">
        <v>1.1279999999999999</v>
      </c>
    </row>
    <row r="13" spans="1:60" x14ac:dyDescent="0.3">
      <c r="D13" s="2">
        <v>-170</v>
      </c>
      <c r="E13" s="34">
        <f t="shared" si="0"/>
        <v>2.7100177183559553E-4</v>
      </c>
      <c r="F13" s="26">
        <f t="shared" si="1"/>
        <v>271.00177183559555</v>
      </c>
      <c r="G13" s="33"/>
      <c r="H13" s="24">
        <v>0.96399999999999997</v>
      </c>
      <c r="I13" s="33"/>
      <c r="J13" s="31">
        <v>0.93</v>
      </c>
      <c r="K13" s="14">
        <f t="shared" si="2"/>
        <v>-7.0000000000000062E-3</v>
      </c>
      <c r="L13" s="26"/>
      <c r="M13" s="33"/>
      <c r="N13" s="24">
        <v>0.93200000000000005</v>
      </c>
      <c r="O13" s="33"/>
      <c r="P13" s="2">
        <v>0.94799999999999995</v>
      </c>
      <c r="Q13" s="14">
        <f t="shared" si="3"/>
        <v>5.0000000000000044E-3</v>
      </c>
      <c r="R13" s="26"/>
      <c r="S13" s="33"/>
      <c r="T13" s="24">
        <v>0.874</v>
      </c>
      <c r="U13" s="33"/>
      <c r="V13" s="2">
        <v>0.93899999999999995</v>
      </c>
      <c r="W13" s="14">
        <f t="shared" si="4"/>
        <v>-5.0000000000000044E-3</v>
      </c>
      <c r="X13" s="26"/>
      <c r="Y13" s="33"/>
      <c r="Z13" s="24">
        <v>0.99399999999999999</v>
      </c>
      <c r="AA13" s="33"/>
      <c r="AB13" s="2">
        <v>1.1240000000000001</v>
      </c>
      <c r="AC13" s="14">
        <f t="shared" si="5"/>
        <v>-7.9999999999997851E-3</v>
      </c>
      <c r="AD13" s="26"/>
      <c r="AE13" s="33"/>
      <c r="AF13" s="24">
        <v>1.0840000000000001</v>
      </c>
      <c r="AG13" s="33"/>
      <c r="AH13" s="2">
        <v>1.0960000000000001</v>
      </c>
      <c r="AI13" s="14">
        <f t="shared" si="6"/>
        <v>8.0000000000000071E-3</v>
      </c>
      <c r="AJ13" s="26"/>
      <c r="AK13" s="33"/>
      <c r="AL13" s="24">
        <v>1.0509999999999999</v>
      </c>
      <c r="AM13" s="33"/>
      <c r="AN13" s="2">
        <v>1.0640000000000001</v>
      </c>
      <c r="AO13" s="14">
        <f t="shared" si="7"/>
        <v>-8.999999999999897E-3</v>
      </c>
      <c r="AP13" s="26"/>
      <c r="AQ13" s="33"/>
      <c r="AR13" s="24">
        <v>1.093</v>
      </c>
      <c r="AS13" s="33"/>
      <c r="AT13" s="2">
        <v>0.99199999999999999</v>
      </c>
      <c r="AU13" s="14">
        <f t="shared" si="8"/>
        <v>-4.0000000000000036E-3</v>
      </c>
      <c r="AV13" s="26"/>
      <c r="AW13" s="33"/>
      <c r="AX13" s="24">
        <v>1.0680000000000001</v>
      </c>
      <c r="AY13" s="33"/>
      <c r="AZ13" s="24">
        <v>1.0189999999999999</v>
      </c>
      <c r="BA13" s="33"/>
      <c r="BB13" s="2">
        <v>1.113</v>
      </c>
      <c r="BC13" s="14">
        <f t="shared" si="9"/>
        <v>-5.0000000000001155E-3</v>
      </c>
      <c r="BD13" s="26"/>
      <c r="BE13" s="33"/>
      <c r="BF13" s="24">
        <v>1.1339999999999999</v>
      </c>
      <c r="BG13" s="33"/>
      <c r="BH13" s="24">
        <v>1.137</v>
      </c>
    </row>
    <row r="14" spans="1:60" x14ac:dyDescent="0.3">
      <c r="D14" s="2">
        <v>-169</v>
      </c>
      <c r="E14" s="34">
        <f t="shared" si="0"/>
        <v>2.7071822220590752E-4</v>
      </c>
      <c r="F14" s="26">
        <f t="shared" si="1"/>
        <v>270.71822220590752</v>
      </c>
      <c r="G14" s="33"/>
      <c r="H14" s="24">
        <v>0.97</v>
      </c>
      <c r="I14" s="33"/>
      <c r="J14" s="31">
        <v>0.92700000000000005</v>
      </c>
      <c r="K14" s="14">
        <f t="shared" si="2"/>
        <v>-3.0000000000000027E-3</v>
      </c>
      <c r="L14" s="26"/>
      <c r="M14" s="33"/>
      <c r="N14" s="24">
        <v>0.93400000000000005</v>
      </c>
      <c r="O14" s="33"/>
      <c r="P14" s="2">
        <v>0.95699999999999996</v>
      </c>
      <c r="Q14" s="14">
        <f t="shared" si="3"/>
        <v>9.000000000000008E-3</v>
      </c>
      <c r="R14" s="26"/>
      <c r="S14" s="33"/>
      <c r="T14" s="24">
        <v>0.873</v>
      </c>
      <c r="U14" s="33"/>
      <c r="V14" s="2">
        <v>0.93600000000000005</v>
      </c>
      <c r="W14" s="14">
        <f t="shared" si="4"/>
        <v>-2.9999999999998916E-3</v>
      </c>
      <c r="X14" s="26"/>
      <c r="Y14" s="33"/>
      <c r="Z14" s="24">
        <v>0.98099999999999998</v>
      </c>
      <c r="AA14" s="33"/>
      <c r="AB14" s="2">
        <v>1.115</v>
      </c>
      <c r="AC14" s="14">
        <f t="shared" si="5"/>
        <v>-9.000000000000119E-3</v>
      </c>
      <c r="AD14" s="26"/>
      <c r="AE14" s="33"/>
      <c r="AF14" s="24">
        <v>1.079</v>
      </c>
      <c r="AG14" s="33"/>
      <c r="AH14" s="2">
        <v>1.1000000000000001</v>
      </c>
      <c r="AI14" s="14">
        <f t="shared" si="6"/>
        <v>4.0000000000000036E-3</v>
      </c>
      <c r="AJ14" s="26"/>
      <c r="AK14" s="33"/>
      <c r="AL14" s="24">
        <v>1.046</v>
      </c>
      <c r="AM14" s="33"/>
      <c r="AN14" s="2">
        <v>1.0589999999999999</v>
      </c>
      <c r="AO14" s="14">
        <f t="shared" si="7"/>
        <v>-5.0000000000001155E-3</v>
      </c>
      <c r="AP14" s="26"/>
      <c r="AQ14" s="33"/>
      <c r="AR14" s="24">
        <v>1.0900000000000001</v>
      </c>
      <c r="AS14" s="33"/>
      <c r="AT14" s="2">
        <v>0.99199999999999999</v>
      </c>
      <c r="AU14" s="14">
        <f t="shared" si="8"/>
        <v>0</v>
      </c>
      <c r="AV14" s="26"/>
      <c r="AW14" s="33"/>
      <c r="AX14" s="24">
        <v>1.0669999999999999</v>
      </c>
      <c r="AY14" s="33"/>
      <c r="AZ14" s="24">
        <v>1.0149999999999999</v>
      </c>
      <c r="BA14" s="33"/>
      <c r="BB14" s="2">
        <v>1.1060000000000001</v>
      </c>
      <c r="BC14" s="14">
        <f t="shared" si="9"/>
        <v>-6.9999999999998952E-3</v>
      </c>
      <c r="BD14" s="26"/>
      <c r="BE14" s="33"/>
      <c r="BF14" s="24">
        <v>1.1399999999999999</v>
      </c>
      <c r="BG14" s="33"/>
      <c r="BH14" s="24">
        <v>1.141</v>
      </c>
    </row>
    <row r="15" spans="1:60" x14ac:dyDescent="0.3">
      <c r="D15" s="2">
        <v>-168</v>
      </c>
      <c r="E15" s="34">
        <f t="shared" si="0"/>
        <v>2.7040763282486544E-4</v>
      </c>
      <c r="F15" s="26">
        <f t="shared" si="1"/>
        <v>270.40763282486546</v>
      </c>
      <c r="G15" s="33"/>
      <c r="H15" s="24">
        <v>0.97499999999999998</v>
      </c>
      <c r="I15" s="33"/>
      <c r="J15" s="31">
        <v>0.92200000000000004</v>
      </c>
      <c r="K15" s="14">
        <f t="shared" si="2"/>
        <v>-5.0000000000000044E-3</v>
      </c>
      <c r="L15" s="26"/>
      <c r="M15" s="33"/>
      <c r="N15" s="24">
        <v>0.93300000000000005</v>
      </c>
      <c r="O15" s="33"/>
      <c r="P15" s="2">
        <v>0.96699999999999997</v>
      </c>
      <c r="Q15" s="14">
        <f t="shared" si="3"/>
        <v>1.0000000000000009E-2</v>
      </c>
      <c r="R15" s="26"/>
      <c r="S15" s="33"/>
      <c r="T15" s="24">
        <v>0.872</v>
      </c>
      <c r="U15" s="33"/>
      <c r="V15" s="2">
        <v>0.93</v>
      </c>
      <c r="W15" s="14">
        <f t="shared" si="4"/>
        <v>-6.0000000000000053E-3</v>
      </c>
      <c r="X15" s="26"/>
      <c r="Y15" s="33"/>
      <c r="Z15" s="24">
        <v>0.96599999999999997</v>
      </c>
      <c r="AA15" s="33"/>
      <c r="AB15" s="2">
        <v>1.105</v>
      </c>
      <c r="AC15" s="14">
        <f t="shared" si="5"/>
        <v>-1.0000000000000009E-2</v>
      </c>
      <c r="AD15" s="26"/>
      <c r="AE15" s="33"/>
      <c r="AF15" s="24">
        <v>1.075</v>
      </c>
      <c r="AG15" s="33"/>
      <c r="AH15" s="2">
        <v>1.097</v>
      </c>
      <c r="AI15" s="14">
        <f t="shared" si="6"/>
        <v>-3.0000000000001137E-3</v>
      </c>
      <c r="AJ15" s="26"/>
      <c r="AK15" s="33"/>
      <c r="AL15" s="24">
        <v>1.0489999999999999</v>
      </c>
      <c r="AM15" s="33"/>
      <c r="AN15" s="2">
        <v>1.0529999999999999</v>
      </c>
      <c r="AO15" s="14">
        <f t="shared" si="7"/>
        <v>-6.0000000000000053E-3</v>
      </c>
      <c r="AP15" s="26"/>
      <c r="AQ15" s="33"/>
      <c r="AR15" s="24">
        <v>1.0900000000000001</v>
      </c>
      <c r="AS15" s="33"/>
      <c r="AT15" s="2">
        <v>0.98599999999999999</v>
      </c>
      <c r="AU15" s="14">
        <f t="shared" si="8"/>
        <v>-6.0000000000000053E-3</v>
      </c>
      <c r="AV15" s="26"/>
      <c r="AW15" s="33"/>
      <c r="AX15" s="24">
        <v>1.0589999999999999</v>
      </c>
      <c r="AY15" s="33"/>
      <c r="AZ15" s="24">
        <v>1.002</v>
      </c>
      <c r="BA15" s="33"/>
      <c r="BB15" s="2">
        <v>1.101</v>
      </c>
      <c r="BC15" s="14">
        <f t="shared" si="9"/>
        <v>-5.0000000000001155E-3</v>
      </c>
      <c r="BD15" s="26"/>
      <c r="BE15" s="33"/>
      <c r="BF15" s="24">
        <v>1.1339999999999999</v>
      </c>
      <c r="BG15" s="33"/>
      <c r="BH15" s="24">
        <v>1.1479999999999999</v>
      </c>
    </row>
    <row r="16" spans="1:60" x14ac:dyDescent="0.3">
      <c r="D16" s="2">
        <v>-167</v>
      </c>
      <c r="E16" s="34">
        <f t="shared" si="0"/>
        <v>2.7006999505805321E-4</v>
      </c>
      <c r="F16" s="26">
        <f t="shared" si="1"/>
        <v>270.06999505805322</v>
      </c>
      <c r="G16" s="33"/>
      <c r="H16" s="24">
        <v>0.98</v>
      </c>
      <c r="I16" s="33"/>
      <c r="J16" s="31">
        <v>0.91800000000000004</v>
      </c>
      <c r="K16" s="14">
        <f t="shared" si="2"/>
        <v>-4.0000000000000036E-3</v>
      </c>
      <c r="L16" s="26"/>
      <c r="M16" s="33"/>
      <c r="N16" s="24">
        <v>0.93</v>
      </c>
      <c r="O16" s="33"/>
      <c r="P16" s="2">
        <v>0.96699999999999997</v>
      </c>
      <c r="Q16" s="14">
        <f t="shared" si="3"/>
        <v>0</v>
      </c>
      <c r="R16" s="26"/>
      <c r="S16" s="33"/>
      <c r="T16" s="24">
        <v>0.88100000000000001</v>
      </c>
      <c r="U16" s="33"/>
      <c r="V16" s="2">
        <v>0.92500000000000004</v>
      </c>
      <c r="W16" s="14">
        <f t="shared" si="4"/>
        <v>-5.0000000000000044E-3</v>
      </c>
      <c r="X16" s="26"/>
      <c r="Y16" s="33"/>
      <c r="Z16" s="24">
        <v>0.95599999999999996</v>
      </c>
      <c r="AA16" s="33"/>
      <c r="AB16" s="2">
        <v>1.0980000000000001</v>
      </c>
      <c r="AC16" s="14">
        <f t="shared" si="5"/>
        <v>-6.9999999999998952E-3</v>
      </c>
      <c r="AD16" s="26"/>
      <c r="AE16" s="33"/>
      <c r="AF16" s="24">
        <v>1.0669999999999999</v>
      </c>
      <c r="AG16" s="33"/>
      <c r="AH16" s="2">
        <v>1.097</v>
      </c>
      <c r="AI16" s="14">
        <f t="shared" si="6"/>
        <v>0</v>
      </c>
      <c r="AJ16" s="26"/>
      <c r="AK16" s="33"/>
      <c r="AL16" s="24">
        <v>1.054</v>
      </c>
      <c r="AM16" s="33"/>
      <c r="AN16" s="2">
        <v>1.048</v>
      </c>
      <c r="AO16" s="14">
        <f t="shared" si="7"/>
        <v>-4.9999999999998934E-3</v>
      </c>
      <c r="AP16" s="26"/>
      <c r="AQ16" s="33"/>
      <c r="AR16" s="24">
        <v>1.083</v>
      </c>
      <c r="AS16" s="33"/>
      <c r="AT16" s="2">
        <v>0.98599999999999999</v>
      </c>
      <c r="AU16" s="14">
        <f t="shared" si="8"/>
        <v>0</v>
      </c>
      <c r="AV16" s="26"/>
      <c r="AW16" s="33"/>
      <c r="AX16" s="24">
        <v>1.0349999999999999</v>
      </c>
      <c r="AY16" s="33"/>
      <c r="AZ16" s="24">
        <v>0.98899999999999999</v>
      </c>
      <c r="BA16" s="33"/>
      <c r="BB16" s="2">
        <v>1.1080000000000001</v>
      </c>
      <c r="BC16" s="14">
        <f t="shared" si="9"/>
        <v>7.0000000000001172E-3</v>
      </c>
      <c r="BD16" s="26"/>
      <c r="BE16" s="33"/>
      <c r="BF16" s="24">
        <v>1.1319999999999999</v>
      </c>
      <c r="BG16" s="33"/>
      <c r="BH16" s="24">
        <v>1.1419999999999999</v>
      </c>
    </row>
    <row r="17" spans="4:60" x14ac:dyDescent="0.3">
      <c r="D17" s="2">
        <v>-166</v>
      </c>
      <c r="E17" s="34">
        <f t="shared" si="0"/>
        <v>2.6970529991969354E-4</v>
      </c>
      <c r="F17" s="26">
        <f t="shared" si="1"/>
        <v>269.70529991969352</v>
      </c>
      <c r="G17" s="33"/>
      <c r="H17" s="24">
        <v>0.97799999999999998</v>
      </c>
      <c r="I17" s="33"/>
      <c r="J17" s="31">
        <v>0.91300000000000003</v>
      </c>
      <c r="K17" s="14">
        <f t="shared" si="2"/>
        <v>-5.0000000000000044E-3</v>
      </c>
      <c r="L17" s="26"/>
      <c r="M17" s="33"/>
      <c r="N17" s="24">
        <v>0.93</v>
      </c>
      <c r="O17" s="33"/>
      <c r="P17" s="2">
        <v>0.96799999999999997</v>
      </c>
      <c r="Q17" s="14">
        <f t="shared" si="3"/>
        <v>1.0000000000000009E-3</v>
      </c>
      <c r="R17" s="26"/>
      <c r="S17" s="33"/>
      <c r="T17" s="24">
        <v>0.88900000000000001</v>
      </c>
      <c r="U17" s="33"/>
      <c r="V17" s="2">
        <v>0.91800000000000004</v>
      </c>
      <c r="W17" s="14">
        <f t="shared" si="4"/>
        <v>-7.0000000000000062E-3</v>
      </c>
      <c r="X17" s="26"/>
      <c r="Y17" s="33"/>
      <c r="Z17" s="24">
        <v>0.94099999999999995</v>
      </c>
      <c r="AA17" s="33"/>
      <c r="AB17" s="2">
        <v>1.0840000000000001</v>
      </c>
      <c r="AC17" s="14">
        <f t="shared" si="5"/>
        <v>-1.4000000000000012E-2</v>
      </c>
      <c r="AD17" s="26"/>
      <c r="AE17" s="33"/>
      <c r="AF17" s="24">
        <v>1.056</v>
      </c>
      <c r="AG17" s="33"/>
      <c r="AH17" s="2">
        <v>1.089</v>
      </c>
      <c r="AI17" s="14">
        <f t="shared" si="6"/>
        <v>-8.0000000000000071E-3</v>
      </c>
      <c r="AJ17" s="26"/>
      <c r="AK17" s="33"/>
      <c r="AL17" s="24">
        <v>1.056</v>
      </c>
      <c r="AM17" s="33"/>
      <c r="AN17" s="2">
        <v>1.0409999999999999</v>
      </c>
      <c r="AO17" s="14">
        <f t="shared" si="7"/>
        <v>-7.0000000000001172E-3</v>
      </c>
      <c r="AP17" s="26"/>
      <c r="AQ17" s="33"/>
      <c r="AR17" s="24">
        <v>1.085</v>
      </c>
      <c r="AS17" s="33"/>
      <c r="AT17" s="2">
        <v>0.98599999999999999</v>
      </c>
      <c r="AU17" s="14">
        <f t="shared" si="8"/>
        <v>0</v>
      </c>
      <c r="AV17" s="26"/>
      <c r="AW17" s="33"/>
      <c r="AX17" s="24">
        <v>1.0269999999999999</v>
      </c>
      <c r="AY17" s="33"/>
      <c r="AZ17" s="24">
        <v>0.97899999999999998</v>
      </c>
      <c r="BA17" s="33"/>
      <c r="BB17" s="2">
        <v>1.095</v>
      </c>
      <c r="BC17" s="14">
        <f t="shared" si="9"/>
        <v>-1.3000000000000123E-2</v>
      </c>
      <c r="BD17" s="26"/>
      <c r="BE17" s="33"/>
      <c r="BF17" s="24">
        <v>1.1319999999999999</v>
      </c>
      <c r="BG17" s="33"/>
      <c r="BH17" s="24">
        <v>1.1379999999999999</v>
      </c>
    </row>
    <row r="18" spans="4:60" x14ac:dyDescent="0.3">
      <c r="D18" s="2">
        <v>-165</v>
      </c>
      <c r="E18" s="34">
        <f t="shared" si="0"/>
        <v>2.6931353817273806E-4</v>
      </c>
      <c r="F18" s="26">
        <f t="shared" si="1"/>
        <v>269.31353817273805</v>
      </c>
      <c r="G18" s="33"/>
      <c r="H18" s="24">
        <v>0.97699999999999998</v>
      </c>
      <c r="I18" s="33"/>
      <c r="J18" s="31">
        <v>0.91400000000000003</v>
      </c>
      <c r="K18" s="14">
        <f t="shared" si="2"/>
        <v>1.0000000000000009E-3</v>
      </c>
      <c r="L18" s="26"/>
      <c r="M18" s="33"/>
      <c r="N18" s="24">
        <v>0.92800000000000005</v>
      </c>
      <c r="O18" s="33"/>
      <c r="P18" s="2">
        <v>0.96299999999999997</v>
      </c>
      <c r="Q18" s="14">
        <f t="shared" si="3"/>
        <v>-5.0000000000000044E-3</v>
      </c>
      <c r="R18" s="26"/>
      <c r="S18" s="33"/>
      <c r="T18" s="24">
        <v>0.90100000000000002</v>
      </c>
      <c r="U18" s="33"/>
      <c r="V18" s="2">
        <v>0.91400000000000003</v>
      </c>
      <c r="W18" s="14">
        <f t="shared" si="4"/>
        <v>-4.0000000000000036E-3</v>
      </c>
      <c r="X18" s="26"/>
      <c r="Y18" s="33"/>
      <c r="Z18" s="24">
        <v>0.92800000000000005</v>
      </c>
      <c r="AA18" s="33"/>
      <c r="AB18" s="2">
        <v>1.075</v>
      </c>
      <c r="AC18" s="14">
        <f t="shared" si="5"/>
        <v>-9.000000000000119E-3</v>
      </c>
      <c r="AD18" s="26"/>
      <c r="AE18" s="33"/>
      <c r="AF18" s="24">
        <v>1.052</v>
      </c>
      <c r="AG18" s="33"/>
      <c r="AH18" s="2">
        <v>1.075</v>
      </c>
      <c r="AI18" s="14">
        <f t="shared" si="6"/>
        <v>-1.4000000000000012E-2</v>
      </c>
      <c r="AJ18" s="26"/>
      <c r="AK18" s="33"/>
      <c r="AL18" s="24">
        <v>1.0580000000000001</v>
      </c>
      <c r="AM18" s="33"/>
      <c r="AN18" s="2">
        <v>1.0349999999999999</v>
      </c>
      <c r="AO18" s="14">
        <f t="shared" si="7"/>
        <v>-6.0000000000000053E-3</v>
      </c>
      <c r="AP18" s="26"/>
      <c r="AQ18" s="33"/>
      <c r="AR18" s="24">
        <v>1.081</v>
      </c>
      <c r="AS18" s="33"/>
      <c r="AT18" s="2">
        <v>0.98799999999999999</v>
      </c>
      <c r="AU18" s="14">
        <f t="shared" si="8"/>
        <v>2.0000000000000018E-3</v>
      </c>
      <c r="AV18" s="26"/>
      <c r="AW18" s="33"/>
      <c r="AX18" s="24">
        <v>1.016</v>
      </c>
      <c r="AY18" s="33"/>
      <c r="AZ18" s="24">
        <v>0.96699999999999997</v>
      </c>
      <c r="BA18" s="33"/>
      <c r="BB18" s="2">
        <v>1.0860000000000001</v>
      </c>
      <c r="BC18" s="14">
        <f t="shared" si="9"/>
        <v>-8.999999999999897E-3</v>
      </c>
      <c r="BD18" s="26"/>
      <c r="BE18" s="33"/>
      <c r="BF18" s="24">
        <v>1.119</v>
      </c>
      <c r="BG18" s="33"/>
      <c r="BH18" s="24">
        <v>1.145</v>
      </c>
    </row>
    <row r="19" spans="4:60" x14ac:dyDescent="0.3">
      <c r="D19" s="2">
        <v>-164</v>
      </c>
      <c r="E19" s="34">
        <f t="shared" si="0"/>
        <v>2.6889470043703963E-4</v>
      </c>
      <c r="F19" s="26">
        <f t="shared" si="1"/>
        <v>268.89470043703966</v>
      </c>
      <c r="G19" s="33"/>
      <c r="H19" s="24">
        <v>0.96899999999999997</v>
      </c>
      <c r="I19" s="33"/>
      <c r="J19" s="31">
        <v>0.91300000000000003</v>
      </c>
      <c r="K19" s="14">
        <f t="shared" si="2"/>
        <v>-1.0000000000000009E-3</v>
      </c>
      <c r="L19" s="26"/>
      <c r="M19" s="33"/>
      <c r="N19" s="24">
        <v>0.92300000000000004</v>
      </c>
      <c r="O19" s="33"/>
      <c r="P19" s="2">
        <v>0.96399999999999997</v>
      </c>
      <c r="Q19" s="14">
        <f t="shared" si="3"/>
        <v>1.0000000000000009E-3</v>
      </c>
      <c r="R19" s="26"/>
      <c r="S19" s="33"/>
      <c r="T19" s="24">
        <v>0.90800000000000003</v>
      </c>
      <c r="U19" s="33"/>
      <c r="V19" s="2">
        <v>0.90900000000000003</v>
      </c>
      <c r="W19" s="14">
        <f t="shared" si="4"/>
        <v>-5.0000000000000044E-3</v>
      </c>
      <c r="X19" s="26"/>
      <c r="Y19" s="33"/>
      <c r="Z19" s="24">
        <v>0.91800000000000004</v>
      </c>
      <c r="AA19" s="33"/>
      <c r="AB19" s="2">
        <v>1.0660000000000001</v>
      </c>
      <c r="AC19" s="14">
        <f t="shared" si="5"/>
        <v>-8.999999999999897E-3</v>
      </c>
      <c r="AD19" s="26"/>
      <c r="AE19" s="33"/>
      <c r="AF19" s="24">
        <v>1.046</v>
      </c>
      <c r="AG19" s="33"/>
      <c r="AH19" s="2">
        <v>1.07</v>
      </c>
      <c r="AI19" s="14">
        <f t="shared" si="6"/>
        <v>-4.9999999999998934E-3</v>
      </c>
      <c r="AJ19" s="26"/>
      <c r="AK19" s="33"/>
      <c r="AL19" s="24">
        <v>1.056</v>
      </c>
      <c r="AM19" s="33"/>
      <c r="AN19" s="2">
        <v>1.0429999999999999</v>
      </c>
      <c r="AO19" s="14">
        <f t="shared" si="7"/>
        <v>8.0000000000000071E-3</v>
      </c>
      <c r="AP19" s="26"/>
      <c r="AQ19" s="33"/>
      <c r="AR19" s="24">
        <v>1.0780000000000001</v>
      </c>
      <c r="AS19" s="33"/>
      <c r="AT19" s="2">
        <v>0.98199999999999998</v>
      </c>
      <c r="AU19" s="14">
        <f t="shared" si="8"/>
        <v>-6.0000000000000053E-3</v>
      </c>
      <c r="AV19" s="26"/>
      <c r="AW19" s="33"/>
      <c r="AX19" s="24">
        <v>1.016</v>
      </c>
      <c r="AY19" s="33"/>
      <c r="AZ19" s="24">
        <v>0.96199999999999997</v>
      </c>
      <c r="BA19" s="33"/>
      <c r="BB19" s="2">
        <v>1.079</v>
      </c>
      <c r="BC19" s="14">
        <f t="shared" si="9"/>
        <v>-7.0000000000001172E-3</v>
      </c>
      <c r="BD19" s="26"/>
      <c r="BE19" s="33"/>
      <c r="BF19" s="24">
        <v>1.1120000000000001</v>
      </c>
      <c r="BG19" s="33"/>
      <c r="BH19" s="24">
        <v>1.145</v>
      </c>
    </row>
    <row r="20" spans="4:60" x14ac:dyDescent="0.3">
      <c r="D20" s="2">
        <v>-163</v>
      </c>
      <c r="E20" s="34">
        <f t="shared" si="0"/>
        <v>2.6844877730561724E-4</v>
      </c>
      <c r="F20" s="26">
        <f t="shared" si="1"/>
        <v>268.44877730561723</v>
      </c>
      <c r="G20" s="33"/>
      <c r="H20" s="24">
        <v>0.95499999999999996</v>
      </c>
      <c r="I20" s="33"/>
      <c r="J20" s="31">
        <v>0.91400000000000003</v>
      </c>
      <c r="K20" s="14">
        <f t="shared" si="2"/>
        <v>1.0000000000000009E-3</v>
      </c>
      <c r="L20" s="26"/>
      <c r="M20" s="33"/>
      <c r="N20" s="24">
        <v>0.91600000000000004</v>
      </c>
      <c r="O20" s="33"/>
      <c r="P20" s="2">
        <v>0.96199999999999997</v>
      </c>
      <c r="Q20" s="14">
        <f t="shared" si="3"/>
        <v>-2.0000000000000018E-3</v>
      </c>
      <c r="R20" s="26"/>
      <c r="S20" s="33"/>
      <c r="T20" s="24">
        <v>0.91700000000000004</v>
      </c>
      <c r="U20" s="33"/>
      <c r="V20" s="2">
        <v>0.91400000000000003</v>
      </c>
      <c r="W20" s="14">
        <f t="shared" si="4"/>
        <v>5.0000000000000044E-3</v>
      </c>
      <c r="X20" s="26"/>
      <c r="Y20" s="33"/>
      <c r="Z20" s="24">
        <v>0.90900000000000003</v>
      </c>
      <c r="AA20" s="33"/>
      <c r="AB20" s="2">
        <v>1.0489999999999999</v>
      </c>
      <c r="AC20" s="14">
        <f t="shared" si="5"/>
        <v>-1.7000000000000126E-2</v>
      </c>
      <c r="AD20" s="26"/>
      <c r="AE20" s="33"/>
      <c r="AF20" s="24">
        <v>1.0409999999999999</v>
      </c>
      <c r="AG20" s="33"/>
      <c r="AH20" s="2">
        <v>1.0609999999999999</v>
      </c>
      <c r="AI20" s="14">
        <f t="shared" si="6"/>
        <v>-9.000000000000119E-3</v>
      </c>
      <c r="AJ20" s="26"/>
      <c r="AK20" s="33"/>
      <c r="AL20" s="24">
        <v>1.0529999999999999</v>
      </c>
      <c r="AM20" s="33"/>
      <c r="AN20" s="2">
        <v>1.0409999999999999</v>
      </c>
      <c r="AO20" s="14">
        <f t="shared" si="7"/>
        <v>-2.0000000000000018E-3</v>
      </c>
      <c r="AP20" s="26"/>
      <c r="AQ20" s="33"/>
      <c r="AR20" s="24">
        <v>1.0740000000000001</v>
      </c>
      <c r="AS20" s="33"/>
      <c r="AT20" s="2">
        <v>1.0029999999999999</v>
      </c>
      <c r="AU20" s="14">
        <f t="shared" si="8"/>
        <v>2.0999999999999908E-2</v>
      </c>
      <c r="AV20" s="26"/>
      <c r="AW20" s="33"/>
      <c r="AX20" s="24">
        <v>1.0349999999999999</v>
      </c>
      <c r="AY20" s="33"/>
      <c r="AZ20" s="24">
        <v>0.96</v>
      </c>
      <c r="BA20" s="33"/>
      <c r="BB20" s="2">
        <v>1.079</v>
      </c>
      <c r="BC20" s="14">
        <f t="shared" si="9"/>
        <v>0</v>
      </c>
      <c r="BD20" s="26"/>
      <c r="BE20" s="33"/>
      <c r="BF20" s="24">
        <v>1.1060000000000001</v>
      </c>
      <c r="BG20" s="33"/>
      <c r="BH20" s="24">
        <v>1.139</v>
      </c>
    </row>
    <row r="21" spans="4:60" x14ac:dyDescent="0.3">
      <c r="D21" s="2">
        <v>-162</v>
      </c>
      <c r="E21" s="34">
        <f t="shared" si="0"/>
        <v>2.6797575946901794E-4</v>
      </c>
      <c r="F21" s="26">
        <f t="shared" si="1"/>
        <v>267.97575946901793</v>
      </c>
      <c r="G21" s="33"/>
      <c r="H21" s="24">
        <v>0.94599999999999995</v>
      </c>
      <c r="I21" s="33"/>
      <c r="J21" s="31">
        <v>0.91800000000000004</v>
      </c>
      <c r="K21" s="14">
        <f t="shared" si="2"/>
        <v>4.0000000000000036E-3</v>
      </c>
      <c r="L21" s="26"/>
      <c r="M21" s="33"/>
      <c r="N21" s="24">
        <v>0.91100000000000003</v>
      </c>
      <c r="O21" s="33"/>
      <c r="P21" s="2">
        <v>0.95799999999999996</v>
      </c>
      <c r="Q21" s="14">
        <f t="shared" si="3"/>
        <v>-4.0000000000000036E-3</v>
      </c>
      <c r="R21" s="26"/>
      <c r="S21" s="33"/>
      <c r="T21" s="24">
        <v>0.93</v>
      </c>
      <c r="U21" s="33"/>
      <c r="V21" s="2">
        <v>0.90200000000000002</v>
      </c>
      <c r="W21" s="14">
        <f t="shared" si="4"/>
        <v>-1.2000000000000011E-2</v>
      </c>
      <c r="X21" s="26"/>
      <c r="Y21" s="33"/>
      <c r="Z21" s="24">
        <v>0.90500000000000003</v>
      </c>
      <c r="AA21" s="33"/>
      <c r="AB21" s="2">
        <v>1.036</v>
      </c>
      <c r="AC21" s="14">
        <f t="shared" si="5"/>
        <v>-1.2999999999999901E-2</v>
      </c>
      <c r="AD21" s="26"/>
      <c r="AE21" s="33"/>
      <c r="AF21" s="24">
        <v>1.0349999999999999</v>
      </c>
      <c r="AG21" s="33"/>
      <c r="AH21" s="2">
        <v>1.06</v>
      </c>
      <c r="AI21" s="14">
        <f t="shared" si="6"/>
        <v>-9.9999999999988987E-4</v>
      </c>
      <c r="AJ21" s="26"/>
      <c r="AK21" s="33"/>
      <c r="AL21" s="24">
        <v>1.0569999999999999</v>
      </c>
      <c r="AM21" s="33"/>
      <c r="AN21" s="2">
        <v>1.04</v>
      </c>
      <c r="AO21" s="14">
        <f t="shared" si="7"/>
        <v>-9.9999999999988987E-4</v>
      </c>
      <c r="AP21" s="26"/>
      <c r="AQ21" s="33"/>
      <c r="AR21" s="24">
        <v>1.0649999999999999</v>
      </c>
      <c r="AS21" s="33"/>
      <c r="AT21" s="2">
        <v>1.018</v>
      </c>
      <c r="AU21" s="14">
        <f t="shared" si="8"/>
        <v>1.5000000000000124E-2</v>
      </c>
      <c r="AV21" s="26"/>
      <c r="AW21" s="33"/>
      <c r="AX21" s="24">
        <v>1.0309999999999999</v>
      </c>
      <c r="AY21" s="33"/>
      <c r="AZ21" s="24">
        <v>0.95599999999999996</v>
      </c>
      <c r="BA21" s="33"/>
      <c r="BB21" s="2">
        <v>1.07</v>
      </c>
      <c r="BC21" s="14">
        <f t="shared" si="9"/>
        <v>-8.999999999999897E-3</v>
      </c>
      <c r="BD21" s="26"/>
      <c r="BE21" s="33"/>
      <c r="BF21" s="24">
        <v>1.0980000000000001</v>
      </c>
      <c r="BG21" s="33"/>
      <c r="BH21" s="24">
        <v>1.1359999999999999</v>
      </c>
    </row>
    <row r="22" spans="4:60" x14ac:dyDescent="0.3">
      <c r="D22" s="2">
        <v>-161</v>
      </c>
      <c r="E22" s="34">
        <f t="shared" si="0"/>
        <v>2.674756378477832E-4</v>
      </c>
      <c r="F22" s="26">
        <f t="shared" si="1"/>
        <v>267.47563784778322</v>
      </c>
      <c r="G22" s="33"/>
      <c r="H22" s="24">
        <v>0.94299999999999995</v>
      </c>
      <c r="I22" s="33"/>
      <c r="J22" s="31">
        <v>0.92500000000000004</v>
      </c>
      <c r="K22" s="14">
        <f t="shared" si="2"/>
        <v>7.0000000000000062E-3</v>
      </c>
      <c r="L22" s="26"/>
      <c r="M22" s="33"/>
      <c r="N22" s="24">
        <v>0.90400000000000003</v>
      </c>
      <c r="O22" s="33"/>
      <c r="P22" s="2">
        <v>0.95199999999999996</v>
      </c>
      <c r="Q22" s="14">
        <f t="shared" si="3"/>
        <v>-6.0000000000000053E-3</v>
      </c>
      <c r="R22" s="26"/>
      <c r="S22" s="33"/>
      <c r="T22" s="24">
        <v>0.94099999999999995</v>
      </c>
      <c r="U22" s="33"/>
      <c r="V22" s="2">
        <v>0.90400000000000003</v>
      </c>
      <c r="W22" s="14">
        <f t="shared" si="4"/>
        <v>2.0000000000000018E-3</v>
      </c>
      <c r="X22" s="26"/>
      <c r="Y22" s="33"/>
      <c r="Z22" s="24">
        <v>0.89500000000000002</v>
      </c>
      <c r="AA22" s="33"/>
      <c r="AB22" s="2">
        <v>1.0229999999999999</v>
      </c>
      <c r="AC22" s="14">
        <f t="shared" si="5"/>
        <v>-1.3000000000000123E-2</v>
      </c>
      <c r="AD22" s="26"/>
      <c r="AE22" s="33"/>
      <c r="AF22" s="24">
        <v>1.0249999999999999</v>
      </c>
      <c r="AG22" s="33"/>
      <c r="AH22" s="2">
        <v>1.042</v>
      </c>
      <c r="AI22" s="14">
        <f t="shared" si="6"/>
        <v>-1.8000000000000016E-2</v>
      </c>
      <c r="AJ22" s="26"/>
      <c r="AK22" s="33"/>
      <c r="AL22" s="24">
        <v>1.0529999999999999</v>
      </c>
      <c r="AM22" s="33"/>
      <c r="AN22" s="2">
        <v>1.0449999999999999</v>
      </c>
      <c r="AO22" s="14">
        <f t="shared" si="7"/>
        <v>4.9999999999998934E-3</v>
      </c>
      <c r="AP22" s="26"/>
      <c r="AQ22" s="33"/>
      <c r="AR22" s="24">
        <v>1.0680000000000001</v>
      </c>
      <c r="AS22" s="33"/>
      <c r="AT22" s="2">
        <v>1.0149999999999999</v>
      </c>
      <c r="AU22" s="14">
        <f t="shared" si="8"/>
        <v>-3.0000000000001137E-3</v>
      </c>
      <c r="AV22" s="26"/>
      <c r="AW22" s="33"/>
      <c r="AX22" s="24">
        <v>1.022</v>
      </c>
      <c r="AY22" s="33"/>
      <c r="AZ22" s="24">
        <v>0.97</v>
      </c>
      <c r="BA22" s="33"/>
      <c r="BB22" s="2">
        <v>1.0620000000000001</v>
      </c>
      <c r="BC22" s="14">
        <f t="shared" si="9"/>
        <v>-8.0000000000000071E-3</v>
      </c>
      <c r="BD22" s="26"/>
      <c r="BE22" s="33"/>
      <c r="BF22" s="24">
        <v>1.091</v>
      </c>
      <c r="BG22" s="33"/>
      <c r="BH22" s="24">
        <v>1.135</v>
      </c>
    </row>
    <row r="23" spans="4:60" x14ac:dyDescent="0.3">
      <c r="D23" s="2">
        <v>-160</v>
      </c>
      <c r="E23" s="34">
        <f t="shared" si="0"/>
        <v>2.6694840373301716E-4</v>
      </c>
      <c r="F23" s="26">
        <f t="shared" si="1"/>
        <v>266.94840373301713</v>
      </c>
      <c r="G23" s="33"/>
      <c r="H23" s="24">
        <v>0.94199999999999995</v>
      </c>
      <c r="I23" s="33"/>
      <c r="J23" s="31">
        <v>0.93500000000000005</v>
      </c>
      <c r="K23" s="14">
        <f t="shared" si="2"/>
        <v>1.0000000000000009E-2</v>
      </c>
      <c r="L23" s="26"/>
      <c r="M23" s="33"/>
      <c r="N23" s="24">
        <v>0.89500000000000002</v>
      </c>
      <c r="O23" s="33"/>
      <c r="P23" s="2">
        <v>0.94499999999999995</v>
      </c>
      <c r="Q23" s="14">
        <f t="shared" si="3"/>
        <v>-7.0000000000000062E-3</v>
      </c>
      <c r="R23" s="26"/>
      <c r="S23" s="33"/>
      <c r="T23" s="24">
        <v>0.95199999999999996</v>
      </c>
      <c r="U23" s="33"/>
      <c r="V23" s="2">
        <v>0.90400000000000003</v>
      </c>
      <c r="W23" s="14">
        <f t="shared" si="4"/>
        <v>0</v>
      </c>
      <c r="X23" s="26"/>
      <c r="Y23" s="33"/>
      <c r="Z23" s="24">
        <v>0.88700000000000001</v>
      </c>
      <c r="AA23" s="33"/>
      <c r="AB23" s="2">
        <v>1.0109999999999999</v>
      </c>
      <c r="AC23" s="14">
        <f t="shared" si="5"/>
        <v>-1.2000000000000011E-2</v>
      </c>
      <c r="AD23" s="26"/>
      <c r="AE23" s="33"/>
      <c r="AF23" s="24">
        <v>1.0169999999999999</v>
      </c>
      <c r="AG23" s="33"/>
      <c r="AH23" s="2">
        <v>1.034</v>
      </c>
      <c r="AI23" s="14">
        <f t="shared" si="6"/>
        <v>-8.0000000000000071E-3</v>
      </c>
      <c r="AJ23" s="26"/>
      <c r="AK23" s="33"/>
      <c r="AL23" s="24">
        <v>1.056</v>
      </c>
      <c r="AM23" s="33"/>
      <c r="AN23" s="2">
        <v>1.0569999999999999</v>
      </c>
      <c r="AO23" s="14">
        <f t="shared" si="7"/>
        <v>1.2000000000000011E-2</v>
      </c>
      <c r="AP23" s="26"/>
      <c r="AQ23" s="33"/>
      <c r="AR23" s="24">
        <v>1.0569999999999999</v>
      </c>
      <c r="AS23" s="33"/>
      <c r="AT23" s="2">
        <v>1.026</v>
      </c>
      <c r="AU23" s="14">
        <f t="shared" si="8"/>
        <v>1.1000000000000121E-2</v>
      </c>
      <c r="AV23" s="26"/>
      <c r="AW23" s="33"/>
      <c r="AX23" s="24">
        <v>1.0189999999999999</v>
      </c>
      <c r="AY23" s="33"/>
      <c r="AZ23" s="24">
        <v>0.97599999999999998</v>
      </c>
      <c r="BA23" s="33"/>
      <c r="BB23" s="2">
        <v>1.0629999999999999</v>
      </c>
      <c r="BC23" s="14">
        <f t="shared" si="9"/>
        <v>9.9999999999988987E-4</v>
      </c>
      <c r="BD23" s="26"/>
      <c r="BE23" s="33"/>
      <c r="BF23" s="24">
        <v>1.0980000000000001</v>
      </c>
      <c r="BG23" s="33"/>
      <c r="BH23" s="24">
        <v>1.129</v>
      </c>
    </row>
    <row r="24" spans="4:60" x14ac:dyDescent="0.3">
      <c r="D24" s="2">
        <v>-159</v>
      </c>
      <c r="E24" s="34">
        <f t="shared" si="0"/>
        <v>2.6639404893505451E-4</v>
      </c>
      <c r="F24" s="26">
        <f t="shared" si="1"/>
        <v>266.39404893505451</v>
      </c>
      <c r="G24" s="33"/>
      <c r="H24" s="24">
        <v>0.94499999999999995</v>
      </c>
      <c r="I24" s="33"/>
      <c r="J24" s="31">
        <v>0.94299999999999995</v>
      </c>
      <c r="K24" s="14">
        <f t="shared" si="2"/>
        <v>7.9999999999998961E-3</v>
      </c>
      <c r="L24" s="26"/>
      <c r="M24" s="33"/>
      <c r="N24" s="24">
        <v>0.89200000000000002</v>
      </c>
      <c r="O24" s="33"/>
      <c r="P24" s="2">
        <v>0.94299999999999995</v>
      </c>
      <c r="Q24" s="14">
        <f t="shared" si="3"/>
        <v>-2.0000000000000018E-3</v>
      </c>
      <c r="R24" s="26"/>
      <c r="S24" s="33"/>
      <c r="T24" s="24">
        <v>0.96099999999999997</v>
      </c>
      <c r="U24" s="33"/>
      <c r="V24" s="2">
        <v>0.90800000000000003</v>
      </c>
      <c r="W24" s="14">
        <f t="shared" si="4"/>
        <v>4.0000000000000036E-3</v>
      </c>
      <c r="X24" s="26"/>
      <c r="Y24" s="33"/>
      <c r="Z24" s="24">
        <v>0.879</v>
      </c>
      <c r="AA24" s="33"/>
      <c r="AB24" s="2">
        <v>1.0009999999999999</v>
      </c>
      <c r="AC24" s="14">
        <f t="shared" si="5"/>
        <v>-1.0000000000000009E-2</v>
      </c>
      <c r="AD24" s="26"/>
      <c r="AE24" s="33"/>
      <c r="AF24" s="24">
        <v>1.002</v>
      </c>
      <c r="AG24" s="33"/>
      <c r="AH24" s="2">
        <v>1.028</v>
      </c>
      <c r="AI24" s="14">
        <f t="shared" si="6"/>
        <v>-6.0000000000000053E-3</v>
      </c>
      <c r="AJ24" s="26"/>
      <c r="AK24" s="33"/>
      <c r="AL24" s="24">
        <v>1.0489999999999999</v>
      </c>
      <c r="AM24" s="33"/>
      <c r="AN24" s="2">
        <v>1.0660000000000001</v>
      </c>
      <c r="AO24" s="14">
        <f t="shared" si="7"/>
        <v>9.000000000000119E-3</v>
      </c>
      <c r="AP24" s="26"/>
      <c r="AQ24" s="33"/>
      <c r="AR24" s="24">
        <v>1.05</v>
      </c>
      <c r="AS24" s="33"/>
      <c r="AT24" s="2">
        <v>1.034</v>
      </c>
      <c r="AU24" s="14">
        <f t="shared" si="8"/>
        <v>8.0000000000000071E-3</v>
      </c>
      <c r="AV24" s="26"/>
      <c r="AW24" s="33"/>
      <c r="AX24" s="24">
        <v>1.022</v>
      </c>
      <c r="AY24" s="33"/>
      <c r="AZ24" s="24">
        <v>0.96699999999999997</v>
      </c>
      <c r="BA24" s="33"/>
      <c r="BB24" s="2">
        <v>1.07</v>
      </c>
      <c r="BC24" s="14">
        <f t="shared" si="9"/>
        <v>7.0000000000001172E-3</v>
      </c>
      <c r="BD24" s="26"/>
      <c r="BE24" s="33"/>
      <c r="BF24" s="24">
        <v>1.0980000000000001</v>
      </c>
      <c r="BG24" s="33"/>
      <c r="BH24" s="24">
        <v>1.125</v>
      </c>
    </row>
    <row r="25" spans="4:60" x14ac:dyDescent="0.3">
      <c r="D25" s="2">
        <v>-158</v>
      </c>
      <c r="E25" s="34">
        <f t="shared" si="0"/>
        <v>2.6581256594021893E-4</v>
      </c>
      <c r="F25" s="26">
        <f t="shared" si="1"/>
        <v>265.81256594021892</v>
      </c>
      <c r="G25" s="33"/>
      <c r="H25" s="24">
        <v>0.94599999999999995</v>
      </c>
      <c r="I25" s="33"/>
      <c r="J25" s="31">
        <v>0.95599999999999996</v>
      </c>
      <c r="K25" s="14">
        <f t="shared" si="2"/>
        <v>1.3000000000000012E-2</v>
      </c>
      <c r="L25" s="26"/>
      <c r="M25" s="33"/>
      <c r="N25" s="24">
        <v>0.89100000000000001</v>
      </c>
      <c r="O25" s="33"/>
      <c r="P25" s="2">
        <v>0.94399999999999995</v>
      </c>
      <c r="Q25" s="14">
        <f t="shared" si="3"/>
        <v>1.0000000000000009E-3</v>
      </c>
      <c r="R25" s="26"/>
      <c r="S25" s="33"/>
      <c r="T25" s="24">
        <v>0.97499999999999998</v>
      </c>
      <c r="U25" s="33"/>
      <c r="V25" s="2">
        <v>0.91800000000000004</v>
      </c>
      <c r="W25" s="14">
        <f t="shared" si="4"/>
        <v>1.0000000000000009E-2</v>
      </c>
      <c r="X25" s="26"/>
      <c r="Y25" s="33"/>
      <c r="Z25" s="24">
        <v>0.877</v>
      </c>
      <c r="AA25" s="33"/>
      <c r="AB25" s="2">
        <v>0.98899999999999999</v>
      </c>
      <c r="AC25" s="14">
        <f t="shared" si="5"/>
        <v>-1.19999999999999E-2</v>
      </c>
      <c r="AD25" s="26"/>
      <c r="AE25" s="33"/>
      <c r="AF25" s="24">
        <v>0.99</v>
      </c>
      <c r="AG25" s="33"/>
      <c r="AH25" s="2">
        <v>1.0209999999999999</v>
      </c>
      <c r="AI25" s="14">
        <f t="shared" si="6"/>
        <v>-7.0000000000001172E-3</v>
      </c>
      <c r="AJ25" s="26"/>
      <c r="AK25" s="33"/>
      <c r="AL25" s="24">
        <v>1.0469999999999999</v>
      </c>
      <c r="AM25" s="33"/>
      <c r="AN25" s="2">
        <v>1.0609999999999999</v>
      </c>
      <c r="AO25" s="14">
        <f t="shared" si="7"/>
        <v>-5.0000000000001155E-3</v>
      </c>
      <c r="AP25" s="26"/>
      <c r="AQ25" s="33"/>
      <c r="AR25" s="24">
        <v>1.056</v>
      </c>
      <c r="AS25" s="33"/>
      <c r="AT25" s="2">
        <v>1.0409999999999999</v>
      </c>
      <c r="AU25" s="14">
        <f t="shared" si="8"/>
        <v>6.9999999999998952E-3</v>
      </c>
      <c r="AV25" s="26"/>
      <c r="AW25" s="33"/>
      <c r="AX25" s="24">
        <v>1.026</v>
      </c>
      <c r="AY25" s="33"/>
      <c r="AZ25" s="24">
        <v>0.95199999999999996</v>
      </c>
      <c r="BA25" s="33"/>
      <c r="BB25" s="2">
        <v>1.0580000000000001</v>
      </c>
      <c r="BC25" s="14">
        <f t="shared" si="9"/>
        <v>-1.2000000000000011E-2</v>
      </c>
      <c r="BD25" s="26"/>
      <c r="BE25" s="33"/>
      <c r="BF25" s="24">
        <v>1.0920000000000001</v>
      </c>
      <c r="BG25" s="33"/>
      <c r="BH25" s="24">
        <v>1.1240000000000001</v>
      </c>
    </row>
    <row r="26" spans="4:60" x14ac:dyDescent="0.3">
      <c r="D26" s="2">
        <v>-157</v>
      </c>
      <c r="E26" s="34">
        <f t="shared" si="0"/>
        <v>2.6520394807565649E-4</v>
      </c>
      <c r="F26" s="26">
        <f t="shared" si="1"/>
        <v>265.20394807565651</v>
      </c>
      <c r="G26" s="33"/>
      <c r="H26" s="24">
        <v>0.95199999999999996</v>
      </c>
      <c r="I26" s="33"/>
      <c r="J26" s="31">
        <v>0.97</v>
      </c>
      <c r="K26" s="14">
        <f t="shared" si="2"/>
        <v>1.4000000000000012E-2</v>
      </c>
      <c r="L26" s="26"/>
      <c r="M26" s="33"/>
      <c r="N26" s="24">
        <v>0.88900000000000001</v>
      </c>
      <c r="O26" s="33"/>
      <c r="P26" s="2">
        <v>0.94199999999999995</v>
      </c>
      <c r="Q26" s="14">
        <f t="shared" si="3"/>
        <v>-2.0000000000000018E-3</v>
      </c>
      <c r="R26" s="26"/>
      <c r="S26" s="33"/>
      <c r="T26" s="24">
        <v>0.99</v>
      </c>
      <c r="U26" s="33"/>
      <c r="V26" s="2">
        <v>0.91900000000000004</v>
      </c>
      <c r="W26" s="14">
        <f t="shared" si="4"/>
        <v>1.0000000000000009E-3</v>
      </c>
      <c r="X26" s="26"/>
      <c r="Y26" s="33"/>
      <c r="Z26" s="24">
        <v>0.86799999999999999</v>
      </c>
      <c r="AA26" s="33"/>
      <c r="AB26" s="2">
        <v>0.98299999999999998</v>
      </c>
      <c r="AC26" s="14">
        <f t="shared" si="5"/>
        <v>-6.0000000000000053E-3</v>
      </c>
      <c r="AD26" s="26"/>
      <c r="AE26" s="33"/>
      <c r="AF26" s="24">
        <v>0.97899999999999998</v>
      </c>
      <c r="AG26" s="33"/>
      <c r="AH26" s="2">
        <v>1.02</v>
      </c>
      <c r="AI26" s="14">
        <f t="shared" si="6"/>
        <v>-9.9999999999988987E-4</v>
      </c>
      <c r="AJ26" s="26"/>
      <c r="AK26" s="33"/>
      <c r="AL26" s="24">
        <v>1.0489999999999999</v>
      </c>
      <c r="AM26" s="33"/>
      <c r="AN26" s="2">
        <v>1.0620000000000001</v>
      </c>
      <c r="AO26" s="14">
        <f t="shared" si="7"/>
        <v>1.0000000000001119E-3</v>
      </c>
      <c r="AP26" s="26"/>
      <c r="AQ26" s="33"/>
      <c r="AR26" s="24">
        <v>1.07</v>
      </c>
      <c r="AS26" s="33"/>
      <c r="AT26" s="2">
        <v>1.0449999999999999</v>
      </c>
      <c r="AU26" s="14">
        <f t="shared" si="8"/>
        <v>4.0000000000000036E-3</v>
      </c>
      <c r="AV26" s="26"/>
      <c r="AW26" s="33"/>
      <c r="AX26" s="24">
        <v>1.028</v>
      </c>
      <c r="AY26" s="33"/>
      <c r="AZ26" s="24">
        <v>0.96499999999999997</v>
      </c>
      <c r="BA26" s="33"/>
      <c r="BB26" s="2">
        <v>1.0529999999999999</v>
      </c>
      <c r="BC26" s="14">
        <f t="shared" si="9"/>
        <v>-5.0000000000001155E-3</v>
      </c>
      <c r="BD26" s="26"/>
      <c r="BE26" s="33"/>
      <c r="BF26" s="24">
        <v>1.085</v>
      </c>
      <c r="BG26" s="33"/>
      <c r="BH26" s="24">
        <v>1.1240000000000001</v>
      </c>
    </row>
    <row r="27" spans="4:60" x14ac:dyDescent="0.3">
      <c r="D27" s="2">
        <v>-156</v>
      </c>
      <c r="E27" s="34">
        <f t="shared" si="0"/>
        <v>2.6456818968222437E-4</v>
      </c>
      <c r="F27" s="26">
        <f t="shared" si="1"/>
        <v>264.56818968222439</v>
      </c>
      <c r="G27" s="33"/>
      <c r="H27" s="24">
        <v>0.95599999999999996</v>
      </c>
      <c r="I27" s="33"/>
      <c r="J27" s="31">
        <v>0.98199999999999998</v>
      </c>
      <c r="K27" s="14">
        <f t="shared" si="2"/>
        <v>1.2000000000000011E-2</v>
      </c>
      <c r="L27" s="26"/>
      <c r="M27" s="33"/>
      <c r="N27" s="24">
        <v>0.88600000000000001</v>
      </c>
      <c r="O27" s="33"/>
      <c r="P27" s="2">
        <v>0.93799999999999994</v>
      </c>
      <c r="Q27" s="14">
        <f t="shared" si="3"/>
        <v>-4.0000000000000036E-3</v>
      </c>
      <c r="R27" s="26"/>
      <c r="S27" s="33"/>
      <c r="T27" s="24">
        <v>1</v>
      </c>
      <c r="U27" s="33"/>
      <c r="V27" s="2">
        <v>0.92600000000000005</v>
      </c>
      <c r="W27" s="14">
        <f t="shared" si="4"/>
        <v>7.0000000000000062E-3</v>
      </c>
      <c r="X27" s="26"/>
      <c r="Y27" s="33"/>
      <c r="Z27" s="24">
        <v>0.86399999999999999</v>
      </c>
      <c r="AA27" s="33"/>
      <c r="AB27" s="2">
        <v>0.97199999999999998</v>
      </c>
      <c r="AC27" s="14">
        <f t="shared" si="5"/>
        <v>-1.100000000000001E-2</v>
      </c>
      <c r="AD27" s="26"/>
      <c r="AE27" s="33"/>
      <c r="AF27" s="24">
        <v>0.96399999999999997</v>
      </c>
      <c r="AG27" s="33"/>
      <c r="AH27" s="2">
        <v>1.01</v>
      </c>
      <c r="AI27" s="14">
        <f t="shared" si="6"/>
        <v>-1.0000000000000009E-2</v>
      </c>
      <c r="AJ27" s="26"/>
      <c r="AK27" s="33"/>
      <c r="AL27" s="24">
        <v>1.036</v>
      </c>
      <c r="AM27" s="33"/>
      <c r="AN27" s="2">
        <v>1.0640000000000001</v>
      </c>
      <c r="AO27" s="14">
        <f t="shared" si="7"/>
        <v>2.0000000000000018E-3</v>
      </c>
      <c r="AP27" s="26"/>
      <c r="AQ27" s="33"/>
      <c r="AR27" s="24">
        <v>1.0640000000000001</v>
      </c>
      <c r="AS27" s="33"/>
      <c r="AT27" s="2">
        <v>1.032</v>
      </c>
      <c r="AU27" s="14">
        <f t="shared" si="8"/>
        <v>-1.2999999999999901E-2</v>
      </c>
      <c r="AV27" s="26"/>
      <c r="AW27" s="33"/>
      <c r="AX27" s="24">
        <v>1.0269999999999999</v>
      </c>
      <c r="AY27" s="33"/>
      <c r="AZ27" s="24">
        <v>0.96499999999999997</v>
      </c>
      <c r="BA27" s="33"/>
      <c r="BB27" s="2">
        <v>1.0529999999999999</v>
      </c>
      <c r="BC27" s="14">
        <f t="shared" si="9"/>
        <v>0</v>
      </c>
      <c r="BD27" s="26"/>
      <c r="BE27" s="33"/>
      <c r="BF27" s="24">
        <v>1.0820000000000001</v>
      </c>
      <c r="BG27" s="33"/>
      <c r="BH27" s="24">
        <v>1.119</v>
      </c>
    </row>
    <row r="28" spans="4:60" x14ac:dyDescent="0.3">
      <c r="D28" s="2">
        <v>-155</v>
      </c>
      <c r="E28" s="34">
        <f t="shared" si="0"/>
        <v>2.6390528629540398E-4</v>
      </c>
      <c r="F28" s="26">
        <f t="shared" si="1"/>
        <v>263.90528629540398</v>
      </c>
      <c r="G28" s="33"/>
      <c r="H28" s="24">
        <v>0.95899999999999996</v>
      </c>
      <c r="I28" s="33"/>
      <c r="J28" s="31">
        <v>0.99299999999999999</v>
      </c>
      <c r="K28" s="14">
        <f t="shared" si="2"/>
        <v>1.100000000000001E-2</v>
      </c>
      <c r="L28" s="26"/>
      <c r="M28" s="33"/>
      <c r="N28" s="24">
        <v>0.88</v>
      </c>
      <c r="O28" s="33"/>
      <c r="P28" s="2">
        <v>0.93300000000000005</v>
      </c>
      <c r="Q28" s="14">
        <f t="shared" si="3"/>
        <v>-4.9999999999998934E-3</v>
      </c>
      <c r="R28" s="26"/>
      <c r="S28" s="33"/>
      <c r="T28" s="24">
        <v>1.0089999999999999</v>
      </c>
      <c r="U28" s="33"/>
      <c r="V28" s="2">
        <v>0.93600000000000005</v>
      </c>
      <c r="W28" s="14">
        <f t="shared" si="4"/>
        <v>1.0000000000000009E-2</v>
      </c>
      <c r="X28" s="26"/>
      <c r="Y28" s="33"/>
      <c r="Z28" s="24">
        <v>0.86099999999999999</v>
      </c>
      <c r="AA28" s="33"/>
      <c r="AB28" s="2">
        <v>0.96399999999999997</v>
      </c>
      <c r="AC28" s="14">
        <f t="shared" si="5"/>
        <v>-8.0000000000000071E-3</v>
      </c>
      <c r="AD28" s="26"/>
      <c r="AE28" s="33"/>
      <c r="AF28" s="24">
        <v>0.95599999999999996</v>
      </c>
      <c r="AG28" s="33"/>
      <c r="AH28" s="2">
        <v>1.006</v>
      </c>
      <c r="AI28" s="14">
        <f t="shared" si="6"/>
        <v>-4.0000000000000036E-3</v>
      </c>
      <c r="AJ28" s="26"/>
      <c r="AK28" s="33"/>
      <c r="AL28" s="24">
        <v>1.0309999999999999</v>
      </c>
      <c r="AM28" s="33"/>
      <c r="AN28" s="2">
        <v>1.0660000000000001</v>
      </c>
      <c r="AO28" s="14">
        <f t="shared" si="7"/>
        <v>2.0000000000000018E-3</v>
      </c>
      <c r="AP28" s="26"/>
      <c r="AQ28" s="33"/>
      <c r="AR28" s="24">
        <v>1.0580000000000001</v>
      </c>
      <c r="AS28" s="33"/>
      <c r="AT28" s="2">
        <v>1.0249999999999999</v>
      </c>
      <c r="AU28" s="14">
        <f t="shared" si="8"/>
        <v>-7.0000000000001172E-3</v>
      </c>
      <c r="AV28" s="26"/>
      <c r="AW28" s="33"/>
      <c r="AX28" s="24">
        <v>1.016</v>
      </c>
      <c r="AY28" s="33"/>
      <c r="AZ28" s="24">
        <v>0.96399999999999997</v>
      </c>
      <c r="BA28" s="33"/>
      <c r="BB28" s="2">
        <v>1.0449999999999999</v>
      </c>
      <c r="BC28" s="14">
        <f t="shared" si="9"/>
        <v>-8.0000000000000071E-3</v>
      </c>
      <c r="BD28" s="26"/>
      <c r="BE28" s="33"/>
      <c r="BF28" s="24">
        <v>1.071</v>
      </c>
      <c r="BG28" s="33"/>
      <c r="BH28" s="24">
        <v>1.105</v>
      </c>
    </row>
    <row r="29" spans="4:60" x14ac:dyDescent="0.3">
      <c r="D29" s="2">
        <v>-154</v>
      </c>
      <c r="E29" s="34">
        <f t="shared" si="0"/>
        <v>2.6321523483420267E-4</v>
      </c>
      <c r="F29" s="26">
        <f t="shared" si="1"/>
        <v>263.21523483420265</v>
      </c>
      <c r="G29" s="33"/>
      <c r="H29" s="24">
        <v>0.96399999999999997</v>
      </c>
      <c r="I29" s="33"/>
      <c r="J29" s="31">
        <v>0.999</v>
      </c>
      <c r="K29" s="14">
        <f t="shared" si="2"/>
        <v>6.0000000000000053E-3</v>
      </c>
      <c r="L29" s="26"/>
      <c r="M29" s="33"/>
      <c r="N29" s="24">
        <v>0.879</v>
      </c>
      <c r="O29" s="33"/>
      <c r="P29" s="2">
        <v>0.93200000000000005</v>
      </c>
      <c r="Q29" s="14">
        <f t="shared" si="3"/>
        <v>-1.0000000000000009E-3</v>
      </c>
      <c r="R29" s="26"/>
      <c r="S29" s="33"/>
      <c r="T29" s="24">
        <v>1.0129999999999999</v>
      </c>
      <c r="U29" s="33"/>
      <c r="V29" s="2">
        <v>0.94199999999999995</v>
      </c>
      <c r="W29" s="14">
        <f t="shared" si="4"/>
        <v>5.9999999999998943E-3</v>
      </c>
      <c r="X29" s="26"/>
      <c r="Y29" s="33"/>
      <c r="Z29" s="24">
        <v>0.86199999999999999</v>
      </c>
      <c r="AA29" s="33"/>
      <c r="AB29" s="2">
        <v>0.96</v>
      </c>
      <c r="AC29" s="14">
        <f t="shared" si="5"/>
        <v>-4.0000000000000036E-3</v>
      </c>
      <c r="AD29" s="26"/>
      <c r="AE29" s="33"/>
      <c r="AF29" s="24">
        <v>0.94</v>
      </c>
      <c r="AG29" s="33"/>
      <c r="AH29" s="2">
        <v>0.997</v>
      </c>
      <c r="AI29" s="14">
        <f t="shared" si="6"/>
        <v>-9.000000000000008E-3</v>
      </c>
      <c r="AJ29" s="26"/>
      <c r="AK29" s="33"/>
      <c r="AL29" s="24">
        <v>1.02</v>
      </c>
      <c r="AM29" s="33"/>
      <c r="AN29" s="2">
        <v>1.0669999999999999</v>
      </c>
      <c r="AO29" s="14">
        <f t="shared" si="7"/>
        <v>9.9999999999988987E-4</v>
      </c>
      <c r="AP29" s="26"/>
      <c r="AQ29" s="33"/>
      <c r="AR29" s="24">
        <v>1.08</v>
      </c>
      <c r="AS29" s="33"/>
      <c r="AT29" s="2">
        <v>1.0089999999999999</v>
      </c>
      <c r="AU29" s="14">
        <f t="shared" si="8"/>
        <v>-1.6000000000000014E-2</v>
      </c>
      <c r="AV29" s="26"/>
      <c r="AW29" s="33"/>
      <c r="AX29" s="24">
        <v>1.016</v>
      </c>
      <c r="AY29" s="33"/>
      <c r="AZ29" s="24">
        <v>0.95299999999999996</v>
      </c>
      <c r="BA29" s="33"/>
      <c r="BB29" s="2">
        <v>1.046</v>
      </c>
      <c r="BC29" s="14">
        <f t="shared" si="9"/>
        <v>1.0000000000001119E-3</v>
      </c>
      <c r="BD29" s="26"/>
      <c r="BE29" s="33"/>
      <c r="BF29" s="24">
        <v>1.0669999999999999</v>
      </c>
      <c r="BG29" s="33"/>
      <c r="BH29" s="24">
        <v>1.095</v>
      </c>
    </row>
    <row r="30" spans="4:60" x14ac:dyDescent="0.3">
      <c r="D30" s="2">
        <v>-153</v>
      </c>
      <c r="E30" s="34">
        <f t="shared" si="0"/>
        <v>2.6249803379799777E-4</v>
      </c>
      <c r="F30" s="26">
        <f t="shared" si="1"/>
        <v>262.49803379799778</v>
      </c>
      <c r="G30" s="33"/>
      <c r="H30" s="24">
        <v>0.96399999999999997</v>
      </c>
      <c r="I30" s="33"/>
      <c r="J30" s="31">
        <v>1.006</v>
      </c>
      <c r="K30" s="14">
        <f t="shared" si="2"/>
        <v>7.0000000000000062E-3</v>
      </c>
      <c r="L30" s="26"/>
      <c r="M30" s="33"/>
      <c r="N30" s="24">
        <v>0.879</v>
      </c>
      <c r="O30" s="33"/>
      <c r="P30" s="2">
        <v>0.93500000000000005</v>
      </c>
      <c r="Q30" s="14">
        <f t="shared" si="3"/>
        <v>3.0000000000000027E-3</v>
      </c>
      <c r="R30" s="26"/>
      <c r="S30" s="33"/>
      <c r="T30" s="24">
        <v>1.0129999999999999</v>
      </c>
      <c r="U30" s="33"/>
      <c r="V30" s="2">
        <v>0.95099999999999996</v>
      </c>
      <c r="W30" s="14">
        <f t="shared" si="4"/>
        <v>9.000000000000008E-3</v>
      </c>
      <c r="X30" s="26"/>
      <c r="Y30" s="33"/>
      <c r="Z30" s="24">
        <v>0.86099999999999999</v>
      </c>
      <c r="AA30" s="33"/>
      <c r="AB30" s="2">
        <v>0.94899999999999995</v>
      </c>
      <c r="AC30" s="14">
        <f t="shared" si="5"/>
        <v>-1.100000000000001E-2</v>
      </c>
      <c r="AD30" s="26"/>
      <c r="AE30" s="33"/>
      <c r="AF30" s="24">
        <v>0.92900000000000005</v>
      </c>
      <c r="AG30" s="33"/>
      <c r="AH30" s="2">
        <v>0.98599999999999999</v>
      </c>
      <c r="AI30" s="14">
        <f t="shared" si="6"/>
        <v>-1.100000000000001E-2</v>
      </c>
      <c r="AJ30" s="26"/>
      <c r="AK30" s="33"/>
      <c r="AL30" s="24">
        <v>1.0149999999999999</v>
      </c>
      <c r="AM30" s="33"/>
      <c r="AN30" s="2">
        <v>1.0649999999999999</v>
      </c>
      <c r="AO30" s="14">
        <f t="shared" si="7"/>
        <v>-2.0000000000000018E-3</v>
      </c>
      <c r="AP30" s="26"/>
      <c r="AQ30" s="33"/>
      <c r="AR30" s="24">
        <v>1.0720000000000001</v>
      </c>
      <c r="AS30" s="33"/>
      <c r="AT30" s="2">
        <v>0.98799999999999999</v>
      </c>
      <c r="AU30" s="14">
        <f t="shared" si="8"/>
        <v>-2.0999999999999908E-2</v>
      </c>
      <c r="AV30" s="26"/>
      <c r="AW30" s="33"/>
      <c r="AX30" s="24">
        <v>1.02</v>
      </c>
      <c r="AY30" s="33"/>
      <c r="AZ30" s="24">
        <v>0.95599999999999996</v>
      </c>
      <c r="BA30" s="33"/>
      <c r="BB30" s="2">
        <v>1.046</v>
      </c>
      <c r="BC30" s="14">
        <f t="shared" si="9"/>
        <v>0</v>
      </c>
      <c r="BD30" s="26"/>
      <c r="BE30" s="33"/>
      <c r="BF30" s="24">
        <v>1.0760000000000001</v>
      </c>
      <c r="BG30" s="33"/>
      <c r="BH30" s="24">
        <v>1.085</v>
      </c>
    </row>
    <row r="31" spans="4:60" x14ac:dyDescent="0.3">
      <c r="D31" s="2">
        <v>-152</v>
      </c>
      <c r="E31" s="34">
        <f t="shared" si="0"/>
        <v>2.6175368347126552E-4</v>
      </c>
      <c r="F31" s="26">
        <f t="shared" si="1"/>
        <v>261.7536834712655</v>
      </c>
      <c r="G31" s="33"/>
      <c r="H31" s="24">
        <v>0.96399999999999997</v>
      </c>
      <c r="I31" s="33"/>
      <c r="J31" s="31">
        <v>1.01</v>
      </c>
      <c r="K31" s="14">
        <f t="shared" si="2"/>
        <v>4.0000000000000036E-3</v>
      </c>
      <c r="L31" s="26"/>
      <c r="M31" s="33"/>
      <c r="N31" s="24">
        <v>0.88300000000000001</v>
      </c>
      <c r="O31" s="33"/>
      <c r="P31" s="2">
        <v>0.92900000000000005</v>
      </c>
      <c r="Q31" s="14">
        <f t="shared" si="3"/>
        <v>-6.0000000000000053E-3</v>
      </c>
      <c r="R31" s="26"/>
      <c r="S31" s="33"/>
      <c r="T31" s="24">
        <v>1.0189999999999999</v>
      </c>
      <c r="U31" s="33"/>
      <c r="V31" s="2">
        <v>0.95699999999999996</v>
      </c>
      <c r="W31" s="14">
        <f t="shared" si="4"/>
        <v>6.0000000000000053E-3</v>
      </c>
      <c r="X31" s="26"/>
      <c r="Y31" s="33"/>
      <c r="Z31" s="24">
        <v>0.86599999999999999</v>
      </c>
      <c r="AA31" s="33"/>
      <c r="AB31" s="2">
        <v>0.94699999999999995</v>
      </c>
      <c r="AC31" s="14">
        <f t="shared" si="5"/>
        <v>-2.0000000000000018E-3</v>
      </c>
      <c r="AD31" s="26"/>
      <c r="AE31" s="33"/>
      <c r="AF31" s="24">
        <v>0.91200000000000003</v>
      </c>
      <c r="AG31" s="33"/>
      <c r="AH31" s="2">
        <v>0.98099999999999998</v>
      </c>
      <c r="AI31" s="14">
        <f t="shared" si="6"/>
        <v>-5.0000000000000044E-3</v>
      </c>
      <c r="AJ31" s="26"/>
      <c r="AK31" s="33"/>
      <c r="AL31" s="24">
        <v>1.0029999999999999</v>
      </c>
      <c r="AM31" s="33"/>
      <c r="AN31" s="2">
        <v>1.0569999999999999</v>
      </c>
      <c r="AO31" s="14">
        <f t="shared" si="7"/>
        <v>-8.0000000000000071E-3</v>
      </c>
      <c r="AP31" s="26"/>
      <c r="AQ31" s="33"/>
      <c r="AR31" s="24">
        <v>1.0489999999999999</v>
      </c>
      <c r="AS31" s="33"/>
      <c r="AT31" s="2">
        <v>0.96699999999999997</v>
      </c>
      <c r="AU31" s="14">
        <f t="shared" si="8"/>
        <v>-2.1000000000000019E-2</v>
      </c>
      <c r="AV31" s="26"/>
      <c r="AW31" s="33"/>
      <c r="AX31" s="24">
        <v>1.01</v>
      </c>
      <c r="AY31" s="33"/>
      <c r="AZ31" s="24">
        <v>0.95499999999999996</v>
      </c>
      <c r="BA31" s="33"/>
      <c r="BB31" s="2">
        <v>1.0409999999999999</v>
      </c>
      <c r="BC31" s="14">
        <f t="shared" si="9"/>
        <v>-5.0000000000001155E-3</v>
      </c>
      <c r="BD31" s="26"/>
      <c r="BE31" s="33"/>
      <c r="BF31" s="24">
        <v>1.075</v>
      </c>
      <c r="BG31" s="33"/>
      <c r="BH31" s="24">
        <v>1.0760000000000001</v>
      </c>
    </row>
    <row r="32" spans="4:60" x14ac:dyDescent="0.3">
      <c r="D32" s="2">
        <v>-151</v>
      </c>
      <c r="E32" s="34">
        <f t="shared" si="0"/>
        <v>2.609821861361275E-4</v>
      </c>
      <c r="F32" s="26">
        <f t="shared" si="1"/>
        <v>260.9821861361275</v>
      </c>
      <c r="G32" s="33"/>
      <c r="H32" s="24">
        <v>0.95899999999999996</v>
      </c>
      <c r="I32" s="33"/>
      <c r="J32" s="31">
        <v>1.0109999999999999</v>
      </c>
      <c r="K32" s="14">
        <f t="shared" si="2"/>
        <v>9.9999999999988987E-4</v>
      </c>
      <c r="L32" s="26"/>
      <c r="M32" s="33"/>
      <c r="N32" s="24">
        <v>0.88500000000000001</v>
      </c>
      <c r="O32" s="33"/>
      <c r="P32" s="2">
        <v>0.91600000000000004</v>
      </c>
      <c r="Q32" s="14">
        <f t="shared" si="3"/>
        <v>-1.3000000000000012E-2</v>
      </c>
      <c r="R32" s="26"/>
      <c r="S32" s="33"/>
      <c r="T32" s="24">
        <v>1.018</v>
      </c>
      <c r="U32" s="33"/>
      <c r="V32" s="2">
        <v>0.96899999999999997</v>
      </c>
      <c r="W32" s="14">
        <f t="shared" si="4"/>
        <v>1.2000000000000011E-2</v>
      </c>
      <c r="X32" s="26"/>
      <c r="Y32" s="33"/>
      <c r="Z32" s="24">
        <v>0.872</v>
      </c>
      <c r="AA32" s="33"/>
      <c r="AB32" s="2">
        <v>0.93300000000000005</v>
      </c>
      <c r="AC32" s="14">
        <f t="shared" si="5"/>
        <v>-1.3999999999999901E-2</v>
      </c>
      <c r="AD32" s="26"/>
      <c r="AE32" s="33"/>
      <c r="AF32" s="24">
        <v>0.90500000000000003</v>
      </c>
      <c r="AG32" s="33"/>
      <c r="AH32" s="2">
        <v>0.97199999999999998</v>
      </c>
      <c r="AI32" s="14">
        <f t="shared" si="6"/>
        <v>-9.000000000000008E-3</v>
      </c>
      <c r="AJ32" s="26"/>
      <c r="AK32" s="33"/>
      <c r="AL32" s="24">
        <v>0.99399999999999999</v>
      </c>
      <c r="AM32" s="33"/>
      <c r="AN32" s="2">
        <v>1.036</v>
      </c>
      <c r="AO32" s="14">
        <f t="shared" si="7"/>
        <v>-2.0999999999999908E-2</v>
      </c>
      <c r="AP32" s="26"/>
      <c r="AQ32" s="33"/>
      <c r="AR32" s="24">
        <v>1.0449999999999999</v>
      </c>
      <c r="AS32" s="33"/>
      <c r="AT32" s="2">
        <v>0.97099999999999997</v>
      </c>
      <c r="AU32" s="14">
        <f t="shared" si="8"/>
        <v>4.0000000000000036E-3</v>
      </c>
      <c r="AV32" s="26"/>
      <c r="AW32" s="33"/>
      <c r="AX32" s="24">
        <v>0.997</v>
      </c>
      <c r="AY32" s="33"/>
      <c r="AZ32" s="24">
        <v>0.95</v>
      </c>
      <c r="BA32" s="33"/>
      <c r="BB32" s="2">
        <v>1.0429999999999999</v>
      </c>
      <c r="BC32" s="14">
        <f t="shared" si="9"/>
        <v>2.0000000000000018E-3</v>
      </c>
      <c r="BD32" s="26"/>
      <c r="BE32" s="33"/>
      <c r="BF32" s="24">
        <v>1.07</v>
      </c>
      <c r="BG32" s="33"/>
      <c r="BH32" s="24">
        <v>1.0649999999999999</v>
      </c>
    </row>
    <row r="33" spans="4:60" x14ac:dyDescent="0.3">
      <c r="D33" s="2">
        <v>-150</v>
      </c>
      <c r="E33" s="34">
        <f t="shared" si="0"/>
        <v>2.6018354629263595E-4</v>
      </c>
      <c r="F33" s="26">
        <f t="shared" si="1"/>
        <v>260.18354629263592</v>
      </c>
      <c r="G33" s="33"/>
      <c r="H33" s="24">
        <v>0.95799999999999996</v>
      </c>
      <c r="I33" s="33"/>
      <c r="J33" s="31">
        <v>1.008</v>
      </c>
      <c r="K33" s="14">
        <f t="shared" si="2"/>
        <v>-2.9999999999998916E-3</v>
      </c>
      <c r="L33" s="26"/>
      <c r="M33" s="33"/>
      <c r="N33" s="24">
        <v>0.88900000000000001</v>
      </c>
      <c r="O33" s="33"/>
      <c r="P33" s="2">
        <v>0.90700000000000003</v>
      </c>
      <c r="Q33" s="14">
        <f t="shared" si="3"/>
        <v>-9.000000000000008E-3</v>
      </c>
      <c r="R33" s="26"/>
      <c r="S33" s="33"/>
      <c r="T33" s="24">
        <v>1.016</v>
      </c>
      <c r="U33" s="33"/>
      <c r="V33" s="2">
        <v>0.97799999999999998</v>
      </c>
      <c r="W33" s="14">
        <f t="shared" si="4"/>
        <v>9.000000000000008E-3</v>
      </c>
      <c r="X33" s="26"/>
      <c r="Y33" s="33"/>
      <c r="Z33" s="24">
        <v>0.88200000000000001</v>
      </c>
      <c r="AA33" s="33"/>
      <c r="AB33" s="2">
        <v>0.92500000000000004</v>
      </c>
      <c r="AC33" s="14">
        <f t="shared" si="5"/>
        <v>-8.0000000000000071E-3</v>
      </c>
      <c r="AD33" s="26"/>
      <c r="AE33" s="33"/>
      <c r="AF33" s="24">
        <v>0.89700000000000002</v>
      </c>
      <c r="AG33" s="33"/>
      <c r="AH33" s="2">
        <v>0.96499999999999997</v>
      </c>
      <c r="AI33" s="14">
        <f t="shared" si="6"/>
        <v>-7.0000000000000062E-3</v>
      </c>
      <c r="AJ33" s="26"/>
      <c r="AK33" s="33"/>
      <c r="AL33" s="24">
        <v>0.97699999999999998</v>
      </c>
      <c r="AM33" s="33"/>
      <c r="AN33" s="2">
        <v>1.038</v>
      </c>
      <c r="AO33" s="14">
        <f t="shared" si="7"/>
        <v>2.0000000000000018E-3</v>
      </c>
      <c r="AP33" s="26"/>
      <c r="AQ33" s="33"/>
      <c r="AR33" s="24">
        <v>1.038</v>
      </c>
      <c r="AS33" s="33"/>
      <c r="AT33" s="2">
        <v>0.97499999999999998</v>
      </c>
      <c r="AU33" s="14">
        <f t="shared" si="8"/>
        <v>4.0000000000000036E-3</v>
      </c>
      <c r="AV33" s="26"/>
      <c r="AW33" s="33"/>
      <c r="AX33" s="24">
        <v>1.002</v>
      </c>
      <c r="AY33" s="33"/>
      <c r="AZ33" s="24">
        <v>0.94099999999999995</v>
      </c>
      <c r="BA33" s="33"/>
      <c r="BB33" s="2">
        <v>1.0369999999999999</v>
      </c>
      <c r="BC33" s="14">
        <f t="shared" si="9"/>
        <v>-6.0000000000000053E-3</v>
      </c>
      <c r="BD33" s="26"/>
      <c r="BE33" s="33"/>
      <c r="BF33" s="24">
        <v>1.0669999999999999</v>
      </c>
      <c r="BG33" s="33"/>
      <c r="BH33" s="24">
        <v>1.0549999999999999</v>
      </c>
    </row>
    <row r="34" spans="4:60" x14ac:dyDescent="0.3">
      <c r="D34" s="2">
        <v>-149</v>
      </c>
      <c r="E34" s="34">
        <f t="shared" si="0"/>
        <v>2.5935777088670293E-4</v>
      </c>
      <c r="F34" s="26">
        <f t="shared" si="1"/>
        <v>259.35777088670295</v>
      </c>
      <c r="G34" s="33"/>
      <c r="H34" s="24">
        <v>0.95399999999999996</v>
      </c>
      <c r="I34" s="33"/>
      <c r="J34" s="31">
        <v>1.002</v>
      </c>
      <c r="K34" s="14">
        <f t="shared" si="2"/>
        <v>-6.0000000000000053E-3</v>
      </c>
      <c r="L34" s="26"/>
      <c r="M34" s="33"/>
      <c r="N34" s="24">
        <v>0.89700000000000002</v>
      </c>
      <c r="O34" s="33"/>
      <c r="P34" s="2">
        <v>0.90200000000000002</v>
      </c>
      <c r="Q34" s="14">
        <f t="shared" si="3"/>
        <v>-5.0000000000000044E-3</v>
      </c>
      <c r="R34" s="26"/>
      <c r="S34" s="33"/>
      <c r="T34" s="24">
        <v>1.0209999999999999</v>
      </c>
      <c r="U34" s="33"/>
      <c r="V34" s="2">
        <v>0.98699999999999999</v>
      </c>
      <c r="W34" s="14">
        <f t="shared" si="4"/>
        <v>9.000000000000008E-3</v>
      </c>
      <c r="X34" s="26"/>
      <c r="Y34" s="33"/>
      <c r="Z34" s="24">
        <v>0.88500000000000001</v>
      </c>
      <c r="AA34" s="33"/>
      <c r="AB34" s="2">
        <v>0.91600000000000004</v>
      </c>
      <c r="AC34" s="14">
        <f t="shared" si="5"/>
        <v>-9.000000000000008E-3</v>
      </c>
      <c r="AD34" s="26"/>
      <c r="AE34" s="33"/>
      <c r="AF34" s="24">
        <v>0.89</v>
      </c>
      <c r="AG34" s="33"/>
      <c r="AH34" s="2">
        <v>0.95399999999999996</v>
      </c>
      <c r="AI34" s="14">
        <f t="shared" si="6"/>
        <v>-1.100000000000001E-2</v>
      </c>
      <c r="AJ34" s="26"/>
      <c r="AK34" s="33"/>
      <c r="AL34" s="24">
        <v>0.96399999999999997</v>
      </c>
      <c r="AM34" s="33"/>
      <c r="AN34" s="2">
        <v>1.02</v>
      </c>
      <c r="AO34" s="14">
        <f t="shared" si="7"/>
        <v>-1.8000000000000016E-2</v>
      </c>
      <c r="AP34" s="26"/>
      <c r="AQ34" s="33"/>
      <c r="AR34" s="24">
        <v>1.0229999999999999</v>
      </c>
      <c r="AS34" s="33"/>
      <c r="AT34" s="2">
        <v>0.96699999999999997</v>
      </c>
      <c r="AU34" s="14">
        <f t="shared" si="8"/>
        <v>-8.0000000000000071E-3</v>
      </c>
      <c r="AV34" s="26"/>
      <c r="AW34" s="33"/>
      <c r="AX34" s="24">
        <v>0.99399999999999999</v>
      </c>
      <c r="AY34" s="33"/>
      <c r="AZ34" s="24">
        <v>0.94199999999999995</v>
      </c>
      <c r="BA34" s="33"/>
      <c r="BB34" s="2">
        <v>1.034</v>
      </c>
      <c r="BC34" s="14">
        <f t="shared" si="9"/>
        <v>-2.9999999999998916E-3</v>
      </c>
      <c r="BD34" s="26"/>
      <c r="BE34" s="33"/>
      <c r="BF34" s="24">
        <v>1.0680000000000001</v>
      </c>
      <c r="BG34" s="33"/>
      <c r="BH34" s="24">
        <v>1.054</v>
      </c>
    </row>
    <row r="35" spans="4:60" x14ac:dyDescent="0.3">
      <c r="D35" s="2">
        <v>-148</v>
      </c>
      <c r="E35" s="34">
        <f t="shared" si="0"/>
        <v>2.585048695455695E-4</v>
      </c>
      <c r="F35" s="26">
        <f t="shared" si="1"/>
        <v>258.50486954556948</v>
      </c>
      <c r="G35" s="33"/>
      <c r="H35" s="24">
        <v>0.95299999999999996</v>
      </c>
      <c r="I35" s="33"/>
      <c r="J35" s="31">
        <v>0.997</v>
      </c>
      <c r="K35" s="14">
        <f t="shared" si="2"/>
        <v>-5.0000000000000044E-3</v>
      </c>
      <c r="L35" s="26"/>
      <c r="M35" s="33"/>
      <c r="N35" s="24">
        <v>0.91200000000000003</v>
      </c>
      <c r="O35" s="33"/>
      <c r="P35" s="2">
        <v>0.89200000000000002</v>
      </c>
      <c r="Q35" s="14">
        <f t="shared" si="3"/>
        <v>-1.0000000000000009E-2</v>
      </c>
      <c r="R35" s="26"/>
      <c r="S35" s="33"/>
      <c r="T35" s="24">
        <v>1.0229999999999999</v>
      </c>
      <c r="U35" s="33"/>
      <c r="V35" s="2">
        <v>1</v>
      </c>
      <c r="W35" s="14">
        <f t="shared" si="4"/>
        <v>1.3000000000000012E-2</v>
      </c>
      <c r="X35" s="26"/>
      <c r="Y35" s="33"/>
      <c r="Z35" s="24">
        <v>0.89600000000000002</v>
      </c>
      <c r="AA35" s="33"/>
      <c r="AB35" s="2">
        <v>0.90300000000000002</v>
      </c>
      <c r="AC35" s="14">
        <f t="shared" si="5"/>
        <v>-1.3000000000000012E-2</v>
      </c>
      <c r="AD35" s="26"/>
      <c r="AE35" s="33"/>
      <c r="AF35" s="24">
        <v>0.88900000000000001</v>
      </c>
      <c r="AG35" s="33"/>
      <c r="AH35" s="2">
        <v>0.95199999999999996</v>
      </c>
      <c r="AI35" s="14">
        <f t="shared" si="6"/>
        <v>-2.0000000000000018E-3</v>
      </c>
      <c r="AJ35" s="26"/>
      <c r="AK35" s="33"/>
      <c r="AL35" s="24">
        <v>0.95199999999999996</v>
      </c>
      <c r="AM35" s="33"/>
      <c r="AN35" s="2">
        <v>1.0029999999999999</v>
      </c>
      <c r="AO35" s="14">
        <f t="shared" si="7"/>
        <v>-1.7000000000000126E-2</v>
      </c>
      <c r="AP35" s="26"/>
      <c r="AQ35" s="33"/>
      <c r="AR35" s="24">
        <v>1.0089999999999999</v>
      </c>
      <c r="AS35" s="33"/>
      <c r="AT35" s="2">
        <v>0.97499999999999998</v>
      </c>
      <c r="AU35" s="14">
        <f t="shared" si="8"/>
        <v>8.0000000000000071E-3</v>
      </c>
      <c r="AV35" s="26"/>
      <c r="AW35" s="33"/>
      <c r="AX35" s="24">
        <v>0.997</v>
      </c>
      <c r="AY35" s="33"/>
      <c r="AZ35" s="24">
        <v>0.93400000000000005</v>
      </c>
      <c r="BA35" s="33"/>
      <c r="BB35" s="2">
        <v>1.0329999999999999</v>
      </c>
      <c r="BC35" s="14">
        <f t="shared" si="9"/>
        <v>-1.0000000000001119E-3</v>
      </c>
      <c r="BD35" s="26"/>
      <c r="BE35" s="33"/>
      <c r="BF35" s="24">
        <v>1.0609999999999999</v>
      </c>
      <c r="BG35" s="33"/>
      <c r="BH35" s="24">
        <v>1.052</v>
      </c>
    </row>
    <row r="36" spans="4:60" x14ac:dyDescent="0.3">
      <c r="D36" s="2">
        <v>-147</v>
      </c>
      <c r="E36" s="34">
        <f t="shared" si="0"/>
        <v>2.5762485482069131E-4</v>
      </c>
      <c r="F36" s="26">
        <f t="shared" si="1"/>
        <v>257.62485482069133</v>
      </c>
      <c r="G36" s="33"/>
      <c r="H36" s="24">
        <v>0.95399999999999996</v>
      </c>
      <c r="I36" s="33"/>
      <c r="J36" s="31">
        <v>0.98199999999999998</v>
      </c>
      <c r="K36" s="14">
        <f t="shared" si="2"/>
        <v>-1.5000000000000013E-2</v>
      </c>
      <c r="L36" s="26"/>
      <c r="M36" s="33"/>
      <c r="N36" s="24">
        <v>0.92400000000000004</v>
      </c>
      <c r="O36" s="33"/>
      <c r="P36" s="2">
        <v>0.88700000000000001</v>
      </c>
      <c r="Q36" s="14">
        <f t="shared" si="3"/>
        <v>-5.0000000000000044E-3</v>
      </c>
      <c r="R36" s="26"/>
      <c r="S36" s="33"/>
      <c r="T36" s="24">
        <v>1.0169999999999999</v>
      </c>
      <c r="U36" s="33"/>
      <c r="V36" s="2">
        <v>1.008</v>
      </c>
      <c r="W36" s="14">
        <f t="shared" si="4"/>
        <v>8.0000000000000071E-3</v>
      </c>
      <c r="X36" s="26"/>
      <c r="Y36" s="33"/>
      <c r="Z36" s="24">
        <v>0.89700000000000002</v>
      </c>
      <c r="AA36" s="33"/>
      <c r="AB36" s="2">
        <v>0.90200000000000002</v>
      </c>
      <c r="AC36" s="14">
        <f t="shared" si="5"/>
        <v>-1.0000000000000009E-3</v>
      </c>
      <c r="AD36" s="26"/>
      <c r="AE36" s="33"/>
      <c r="AF36" s="24">
        <v>0.879</v>
      </c>
      <c r="AG36" s="33"/>
      <c r="AH36" s="2">
        <v>0.94199999999999995</v>
      </c>
      <c r="AI36" s="14">
        <f t="shared" si="6"/>
        <v>-1.0000000000000009E-2</v>
      </c>
      <c r="AJ36" s="26"/>
      <c r="AK36" s="33"/>
      <c r="AL36" s="24">
        <v>0.94099999999999995</v>
      </c>
      <c r="AM36" s="33"/>
      <c r="AN36" s="2">
        <v>1.002</v>
      </c>
      <c r="AO36" s="14">
        <f t="shared" si="7"/>
        <v>-9.9999999999988987E-4</v>
      </c>
      <c r="AP36" s="26"/>
      <c r="AQ36" s="33"/>
      <c r="AR36" s="24">
        <v>1.004</v>
      </c>
      <c r="AS36" s="33"/>
      <c r="AT36" s="2">
        <v>0.99099999999999999</v>
      </c>
      <c r="AU36" s="14">
        <f t="shared" si="8"/>
        <v>1.6000000000000014E-2</v>
      </c>
      <c r="AV36" s="26"/>
      <c r="AW36" s="33"/>
      <c r="AX36" s="24">
        <v>0.99099999999999999</v>
      </c>
      <c r="AY36" s="33"/>
      <c r="AZ36" s="24">
        <v>0.92700000000000005</v>
      </c>
      <c r="BA36" s="33"/>
      <c r="BB36" s="2">
        <v>1.032</v>
      </c>
      <c r="BC36" s="14">
        <f t="shared" si="9"/>
        <v>-9.9999999999988987E-4</v>
      </c>
      <c r="BD36" s="26"/>
      <c r="BE36" s="33"/>
      <c r="BF36" s="24">
        <v>1.046</v>
      </c>
      <c r="BG36" s="33"/>
      <c r="BH36" s="24">
        <v>1.048</v>
      </c>
    </row>
    <row r="37" spans="4:60" x14ac:dyDescent="0.3">
      <c r="D37" s="2">
        <v>-146</v>
      </c>
      <c r="E37" s="34">
        <f t="shared" si="0"/>
        <v>2.5671774243790272E-4</v>
      </c>
      <c r="F37" s="26">
        <f t="shared" si="1"/>
        <v>256.7177424379027</v>
      </c>
      <c r="G37" s="33"/>
      <c r="H37" s="24">
        <v>0.95499999999999996</v>
      </c>
      <c r="I37" s="33"/>
      <c r="J37" s="31">
        <v>0.97199999999999998</v>
      </c>
      <c r="K37" s="14">
        <f t="shared" si="2"/>
        <v>-1.0000000000000009E-2</v>
      </c>
      <c r="L37" s="26"/>
      <c r="M37" s="33"/>
      <c r="N37" s="24">
        <v>0.92500000000000004</v>
      </c>
      <c r="O37" s="33"/>
      <c r="P37" s="2">
        <v>0.88100000000000001</v>
      </c>
      <c r="Q37" s="14">
        <f t="shared" si="3"/>
        <v>-6.0000000000000053E-3</v>
      </c>
      <c r="R37" s="26"/>
      <c r="S37" s="33"/>
      <c r="T37" s="24">
        <v>1.014</v>
      </c>
      <c r="U37" s="33"/>
      <c r="V37" s="2">
        <v>1.01</v>
      </c>
      <c r="W37" s="14">
        <f t="shared" si="4"/>
        <v>2.0000000000000018E-3</v>
      </c>
      <c r="X37" s="26"/>
      <c r="Y37" s="33"/>
      <c r="Z37" s="24">
        <v>0.90300000000000002</v>
      </c>
      <c r="AA37" s="33"/>
      <c r="AB37" s="2">
        <v>0.89800000000000002</v>
      </c>
      <c r="AC37" s="14">
        <f t="shared" si="5"/>
        <v>-4.0000000000000036E-3</v>
      </c>
      <c r="AD37" s="26"/>
      <c r="AE37" s="33"/>
      <c r="AF37" s="24">
        <v>0.872</v>
      </c>
      <c r="AG37" s="33"/>
      <c r="AH37" s="2">
        <v>0.92900000000000005</v>
      </c>
      <c r="AI37" s="14">
        <f t="shared" si="6"/>
        <v>-1.2999999999999901E-2</v>
      </c>
      <c r="AJ37" s="26"/>
      <c r="AK37" s="33"/>
      <c r="AL37" s="24">
        <v>0.93200000000000005</v>
      </c>
      <c r="AM37" s="33"/>
      <c r="AN37" s="2">
        <v>0.998</v>
      </c>
      <c r="AO37" s="14">
        <f t="shared" si="7"/>
        <v>-4.0000000000000036E-3</v>
      </c>
      <c r="AP37" s="26"/>
      <c r="AQ37" s="33"/>
      <c r="AR37" s="24">
        <v>1.0009999999999999</v>
      </c>
      <c r="AS37" s="33"/>
      <c r="AT37" s="2">
        <v>0.98199999999999998</v>
      </c>
      <c r="AU37" s="14">
        <f t="shared" si="8"/>
        <v>-9.000000000000008E-3</v>
      </c>
      <c r="AV37" s="26"/>
      <c r="AW37" s="33"/>
      <c r="AX37" s="24">
        <v>0.98199999999999998</v>
      </c>
      <c r="AY37" s="33"/>
      <c r="AZ37" s="24">
        <v>0.92900000000000005</v>
      </c>
      <c r="BA37" s="33"/>
      <c r="BB37" s="2">
        <v>1.026</v>
      </c>
      <c r="BC37" s="14">
        <f t="shared" si="9"/>
        <v>-6.0000000000000053E-3</v>
      </c>
      <c r="BD37" s="26"/>
      <c r="BE37" s="33"/>
      <c r="BF37" s="24">
        <v>1.0309999999999999</v>
      </c>
      <c r="BG37" s="33"/>
      <c r="BH37" s="24">
        <v>1.0449999999999999</v>
      </c>
    </row>
    <row r="38" spans="4:60" x14ac:dyDescent="0.3">
      <c r="D38" s="2">
        <v>-145</v>
      </c>
      <c r="E38" s="34">
        <f t="shared" si="0"/>
        <v>2.5578355155470738E-4</v>
      </c>
      <c r="F38" s="26">
        <f t="shared" si="1"/>
        <v>255.78355155470737</v>
      </c>
      <c r="G38" s="33"/>
      <c r="H38" s="24">
        <v>0.95499999999999996</v>
      </c>
      <c r="I38" s="33"/>
      <c r="J38" s="31">
        <v>0.96399999999999997</v>
      </c>
      <c r="K38" s="14">
        <f t="shared" si="2"/>
        <v>-8.0000000000000071E-3</v>
      </c>
      <c r="L38" s="26"/>
      <c r="M38" s="33"/>
      <c r="N38" s="24">
        <v>0.93500000000000005</v>
      </c>
      <c r="O38" s="33"/>
      <c r="P38" s="2">
        <v>0.88400000000000001</v>
      </c>
      <c r="Q38" s="14">
        <f t="shared" si="3"/>
        <v>3.0000000000000027E-3</v>
      </c>
      <c r="R38" s="26"/>
      <c r="S38" s="33"/>
      <c r="T38" s="24">
        <v>1.0089999999999999</v>
      </c>
      <c r="U38" s="33"/>
      <c r="V38" s="2">
        <v>1.0129999999999999</v>
      </c>
      <c r="W38" s="14">
        <f t="shared" si="4"/>
        <v>2.9999999999998916E-3</v>
      </c>
      <c r="X38" s="26"/>
      <c r="Y38" s="33"/>
      <c r="Z38" s="24">
        <v>0.92200000000000004</v>
      </c>
      <c r="AA38" s="33"/>
      <c r="AB38" s="2">
        <v>0.89800000000000002</v>
      </c>
      <c r="AC38" s="14">
        <f t="shared" si="5"/>
        <v>0</v>
      </c>
      <c r="AD38" s="26"/>
      <c r="AE38" s="33"/>
      <c r="AF38" s="24">
        <v>0.87</v>
      </c>
      <c r="AG38" s="33"/>
      <c r="AH38" s="2">
        <v>0.92400000000000004</v>
      </c>
      <c r="AI38" s="14">
        <f t="shared" si="6"/>
        <v>-5.0000000000000044E-3</v>
      </c>
      <c r="AJ38" s="26"/>
      <c r="AK38" s="33"/>
      <c r="AL38" s="24">
        <v>0.92200000000000004</v>
      </c>
      <c r="AM38" s="33"/>
      <c r="AN38" s="2">
        <v>0.98799999999999999</v>
      </c>
      <c r="AO38" s="14">
        <f t="shared" si="7"/>
        <v>-1.0000000000000009E-2</v>
      </c>
      <c r="AP38" s="26"/>
      <c r="AQ38" s="33"/>
      <c r="AR38" s="24">
        <v>0.98399999999999999</v>
      </c>
      <c r="AS38" s="33"/>
      <c r="AT38" s="2">
        <v>0.95899999999999996</v>
      </c>
      <c r="AU38" s="14">
        <f t="shared" si="8"/>
        <v>-2.300000000000002E-2</v>
      </c>
      <c r="AV38" s="26"/>
      <c r="AW38" s="33"/>
      <c r="AX38" s="24">
        <v>0.97399999999999998</v>
      </c>
      <c r="AY38" s="33"/>
      <c r="AZ38" s="24">
        <v>0.91900000000000004</v>
      </c>
      <c r="BA38" s="33"/>
      <c r="BB38" s="2">
        <v>1.0209999999999999</v>
      </c>
      <c r="BC38" s="14">
        <f t="shared" si="9"/>
        <v>-5.0000000000001155E-3</v>
      </c>
      <c r="BD38" s="26"/>
      <c r="BE38" s="33"/>
      <c r="BF38" s="24">
        <v>1.036</v>
      </c>
      <c r="BG38" s="33"/>
      <c r="BH38" s="24">
        <v>1.044</v>
      </c>
    </row>
    <row r="39" spans="4:60" x14ac:dyDescent="0.3">
      <c r="D39" s="2">
        <v>-144</v>
      </c>
      <c r="E39" s="34">
        <f t="shared" si="0"/>
        <v>2.5482230502452E-4</v>
      </c>
      <c r="F39" s="26">
        <f t="shared" si="1"/>
        <v>254.82230502452001</v>
      </c>
      <c r="G39" s="33"/>
      <c r="H39" s="24">
        <v>0.95199999999999996</v>
      </c>
      <c r="I39" s="33"/>
      <c r="J39" s="31">
        <v>0.96299999999999997</v>
      </c>
      <c r="K39" s="14">
        <f t="shared" si="2"/>
        <v>-1.0000000000000009E-3</v>
      </c>
      <c r="L39" s="26"/>
      <c r="M39" s="33"/>
      <c r="N39" s="24">
        <v>0.95199999999999996</v>
      </c>
      <c r="O39" s="33"/>
      <c r="P39" s="2">
        <v>0.88300000000000001</v>
      </c>
      <c r="Q39" s="14">
        <f t="shared" si="3"/>
        <v>-1.0000000000000009E-3</v>
      </c>
      <c r="R39" s="26"/>
      <c r="S39" s="33"/>
      <c r="T39" s="24">
        <v>1.006</v>
      </c>
      <c r="U39" s="33"/>
      <c r="V39" s="2">
        <v>1.0129999999999999</v>
      </c>
      <c r="W39" s="14">
        <f t="shared" si="4"/>
        <v>0</v>
      </c>
      <c r="X39" s="26"/>
      <c r="Y39" s="33"/>
      <c r="Z39" s="24">
        <v>0.93799999999999994</v>
      </c>
      <c r="AA39" s="33"/>
      <c r="AB39" s="2">
        <v>0.90300000000000002</v>
      </c>
      <c r="AC39" s="14">
        <f t="shared" si="5"/>
        <v>5.0000000000000044E-3</v>
      </c>
      <c r="AD39" s="26"/>
      <c r="AE39" s="33"/>
      <c r="AF39" s="24">
        <v>0.86299999999999999</v>
      </c>
      <c r="AG39" s="33"/>
      <c r="AH39" s="2">
        <v>0.91700000000000004</v>
      </c>
      <c r="AI39" s="14">
        <f t="shared" si="6"/>
        <v>-7.0000000000000062E-3</v>
      </c>
      <c r="AJ39" s="26"/>
      <c r="AK39" s="33"/>
      <c r="AL39" s="24">
        <v>0.90900000000000003</v>
      </c>
      <c r="AM39" s="33"/>
      <c r="AN39" s="2">
        <v>0.98099999999999998</v>
      </c>
      <c r="AO39" s="14">
        <f t="shared" si="7"/>
        <v>-7.0000000000000062E-3</v>
      </c>
      <c r="AP39" s="26"/>
      <c r="AQ39" s="33"/>
      <c r="AR39" s="24">
        <v>0.97599999999999998</v>
      </c>
      <c r="AS39" s="33"/>
      <c r="AT39" s="2">
        <v>0.95899999999999996</v>
      </c>
      <c r="AU39" s="14">
        <f t="shared" si="8"/>
        <v>0</v>
      </c>
      <c r="AV39" s="26"/>
      <c r="AW39" s="33"/>
      <c r="AX39" s="24">
        <v>0.97099999999999997</v>
      </c>
      <c r="AY39" s="33"/>
      <c r="AZ39" s="24">
        <v>0.92800000000000005</v>
      </c>
      <c r="BA39" s="33"/>
      <c r="BB39" s="2">
        <v>1.0209999999999999</v>
      </c>
      <c r="BC39" s="14">
        <f t="shared" si="9"/>
        <v>0</v>
      </c>
      <c r="BD39" s="26"/>
      <c r="BE39" s="33"/>
      <c r="BF39" s="24">
        <v>1.0309999999999999</v>
      </c>
      <c r="BG39" s="33"/>
      <c r="BH39" s="24">
        <v>1.0369999999999999</v>
      </c>
    </row>
    <row r="40" spans="4:60" x14ac:dyDescent="0.3">
      <c r="D40" s="2">
        <v>-143</v>
      </c>
      <c r="E40" s="34">
        <f t="shared" si="0"/>
        <v>2.5383402966766924E-4</v>
      </c>
      <c r="F40" s="26">
        <f t="shared" si="1"/>
        <v>253.83402966766923</v>
      </c>
      <c r="G40" s="33"/>
      <c r="H40" s="24">
        <v>0.95499999999999996</v>
      </c>
      <c r="I40" s="33"/>
      <c r="J40" s="31">
        <v>0.96399999999999997</v>
      </c>
      <c r="K40" s="14">
        <f t="shared" si="2"/>
        <v>1.0000000000000009E-3</v>
      </c>
      <c r="L40" s="26"/>
      <c r="M40" s="33"/>
      <c r="N40" s="24">
        <v>0.96499999999999997</v>
      </c>
      <c r="O40" s="33"/>
      <c r="P40" s="2">
        <v>0.88100000000000001</v>
      </c>
      <c r="Q40" s="14">
        <f t="shared" si="3"/>
        <v>-2.0000000000000018E-3</v>
      </c>
      <c r="R40" s="26"/>
      <c r="S40" s="33"/>
      <c r="T40" s="24">
        <v>1.0049999999999999</v>
      </c>
      <c r="U40" s="33"/>
      <c r="V40" s="2">
        <v>1.016</v>
      </c>
      <c r="W40" s="14">
        <f t="shared" si="4"/>
        <v>3.0000000000001137E-3</v>
      </c>
      <c r="X40" s="26"/>
      <c r="Y40" s="33"/>
      <c r="Z40" s="24">
        <v>0.94299999999999995</v>
      </c>
      <c r="AA40" s="33"/>
      <c r="AB40" s="2">
        <v>0.9</v>
      </c>
      <c r="AC40" s="14">
        <f t="shared" si="5"/>
        <v>-3.0000000000000027E-3</v>
      </c>
      <c r="AD40" s="26"/>
      <c r="AE40" s="33"/>
      <c r="AF40" s="24">
        <v>0.86099999999999999</v>
      </c>
      <c r="AG40" s="33"/>
      <c r="AH40" s="2">
        <v>0.90800000000000003</v>
      </c>
      <c r="AI40" s="14">
        <f t="shared" si="6"/>
        <v>-9.000000000000008E-3</v>
      </c>
      <c r="AJ40" s="26"/>
      <c r="AK40" s="33"/>
      <c r="AL40" s="24">
        <v>0.90400000000000003</v>
      </c>
      <c r="AM40" s="33"/>
      <c r="AN40" s="2">
        <v>0.97899999999999998</v>
      </c>
      <c r="AO40" s="14">
        <f t="shared" si="7"/>
        <v>-2.0000000000000018E-3</v>
      </c>
      <c r="AP40" s="26"/>
      <c r="AQ40" s="33"/>
      <c r="AR40" s="24">
        <v>0.98499999999999999</v>
      </c>
      <c r="AS40" s="33"/>
      <c r="AT40" s="2">
        <v>0.95399999999999996</v>
      </c>
      <c r="AU40" s="14">
        <f t="shared" si="8"/>
        <v>-5.0000000000000044E-3</v>
      </c>
      <c r="AV40" s="26"/>
      <c r="AW40" s="33"/>
      <c r="AX40" s="24">
        <v>0.96899999999999997</v>
      </c>
      <c r="AY40" s="33"/>
      <c r="AZ40" s="24">
        <v>0.94</v>
      </c>
      <c r="BA40" s="33"/>
      <c r="BB40" s="2">
        <v>1.028</v>
      </c>
      <c r="BC40" s="14">
        <f t="shared" si="9"/>
        <v>7.0000000000001172E-3</v>
      </c>
      <c r="BD40" s="26"/>
      <c r="BE40" s="33"/>
      <c r="BF40" s="24">
        <v>1.0229999999999999</v>
      </c>
      <c r="BG40" s="33"/>
      <c r="BH40" s="24">
        <v>1.02</v>
      </c>
    </row>
    <row r="41" spans="4:60" x14ac:dyDescent="0.3">
      <c r="D41" s="2">
        <v>-142</v>
      </c>
      <c r="E41" s="34">
        <f t="shared" si="0"/>
        <v>2.5281875654895215E-4</v>
      </c>
      <c r="F41" s="26">
        <f t="shared" si="1"/>
        <v>252.81875654895217</v>
      </c>
      <c r="G41" s="33"/>
      <c r="H41" s="24">
        <v>0.95299999999999996</v>
      </c>
      <c r="I41" s="33"/>
      <c r="J41" s="31">
        <v>0.96399999999999997</v>
      </c>
      <c r="K41" s="14">
        <f t="shared" si="2"/>
        <v>0</v>
      </c>
      <c r="L41" s="26"/>
      <c r="M41" s="33"/>
      <c r="N41" s="24">
        <v>0.97499999999999998</v>
      </c>
      <c r="O41" s="33"/>
      <c r="P41" s="2">
        <v>0.88</v>
      </c>
      <c r="Q41" s="14">
        <f t="shared" si="3"/>
        <v>-1.0000000000000009E-3</v>
      </c>
      <c r="R41" s="26"/>
      <c r="S41" s="33"/>
      <c r="T41" s="24">
        <v>1.006</v>
      </c>
      <c r="U41" s="33"/>
      <c r="V41" s="2">
        <v>1.01</v>
      </c>
      <c r="W41" s="14">
        <f t="shared" si="4"/>
        <v>-6.0000000000000053E-3</v>
      </c>
      <c r="X41" s="26"/>
      <c r="Y41" s="33"/>
      <c r="Z41" s="24">
        <v>0.95499999999999996</v>
      </c>
      <c r="AA41" s="33"/>
      <c r="AB41" s="2">
        <v>0.90500000000000003</v>
      </c>
      <c r="AC41" s="14">
        <f t="shared" si="5"/>
        <v>5.0000000000000044E-3</v>
      </c>
      <c r="AD41" s="26"/>
      <c r="AE41" s="33"/>
      <c r="AF41" s="24">
        <v>0.85899999999999999</v>
      </c>
      <c r="AG41" s="33"/>
      <c r="AH41" s="2">
        <v>0.90900000000000003</v>
      </c>
      <c r="AI41" s="14">
        <f t="shared" si="6"/>
        <v>1.0000000000000009E-3</v>
      </c>
      <c r="AJ41" s="26"/>
      <c r="AK41" s="33"/>
      <c r="AL41" s="24">
        <v>0.89400000000000002</v>
      </c>
      <c r="AM41" s="33"/>
      <c r="AN41" s="2">
        <v>0.96899999999999997</v>
      </c>
      <c r="AO41" s="14">
        <f t="shared" si="7"/>
        <v>-1.0000000000000009E-2</v>
      </c>
      <c r="AP41" s="26"/>
      <c r="AQ41" s="33"/>
      <c r="AR41" s="24">
        <v>0.97</v>
      </c>
      <c r="AS41" s="33"/>
      <c r="AT41" s="2">
        <v>0.93200000000000005</v>
      </c>
      <c r="AU41" s="14">
        <f t="shared" si="8"/>
        <v>-2.1999999999999909E-2</v>
      </c>
      <c r="AV41" s="26"/>
      <c r="AW41" s="33"/>
      <c r="AX41" s="24">
        <v>0.97799999999999998</v>
      </c>
      <c r="AY41" s="33"/>
      <c r="AZ41" s="24">
        <v>0.93899999999999995</v>
      </c>
      <c r="BA41" s="33"/>
      <c r="BB41" s="2">
        <v>1.026</v>
      </c>
      <c r="BC41" s="14">
        <f t="shared" si="9"/>
        <v>-2.0000000000000018E-3</v>
      </c>
      <c r="BD41" s="26"/>
      <c r="BE41" s="33"/>
      <c r="BF41" s="24">
        <v>1.016</v>
      </c>
      <c r="BG41" s="33"/>
      <c r="BH41" s="24">
        <v>1.014</v>
      </c>
    </row>
    <row r="42" spans="4:60" x14ac:dyDescent="0.3">
      <c r="D42" s="2">
        <v>-141</v>
      </c>
      <c r="E42" s="34">
        <f t="shared" si="0"/>
        <v>2.5177652126150596E-4</v>
      </c>
      <c r="F42" s="26">
        <f t="shared" si="1"/>
        <v>251.77652126150596</v>
      </c>
      <c r="G42" s="33"/>
      <c r="H42" s="24">
        <v>0.94799999999999995</v>
      </c>
      <c r="I42" s="33"/>
      <c r="J42" s="31">
        <v>0.96699999999999997</v>
      </c>
      <c r="K42" s="14">
        <f t="shared" si="2"/>
        <v>3.0000000000000027E-3</v>
      </c>
      <c r="L42" s="26"/>
      <c r="M42" s="33"/>
      <c r="N42" s="24">
        <v>0.98799999999999999</v>
      </c>
      <c r="O42" s="33"/>
      <c r="P42" s="2">
        <v>0.88700000000000001</v>
      </c>
      <c r="Q42" s="14">
        <f t="shared" si="3"/>
        <v>7.0000000000000062E-3</v>
      </c>
      <c r="R42" s="26"/>
      <c r="S42" s="33"/>
      <c r="T42" s="24">
        <v>0.998</v>
      </c>
      <c r="U42" s="33"/>
      <c r="V42" s="2">
        <v>1.012</v>
      </c>
      <c r="W42" s="14">
        <f t="shared" si="4"/>
        <v>2.0000000000000018E-3</v>
      </c>
      <c r="X42" s="26"/>
      <c r="Y42" s="33"/>
      <c r="Z42" s="24">
        <v>0.96199999999999997</v>
      </c>
      <c r="AA42" s="33"/>
      <c r="AB42" s="2">
        <v>0.91200000000000003</v>
      </c>
      <c r="AC42" s="14">
        <f t="shared" si="5"/>
        <v>7.0000000000000062E-3</v>
      </c>
      <c r="AD42" s="26"/>
      <c r="AE42" s="33"/>
      <c r="AF42" s="24">
        <v>0.86</v>
      </c>
      <c r="AG42" s="33"/>
      <c r="AH42" s="2">
        <v>0.90300000000000002</v>
      </c>
      <c r="AI42" s="14">
        <f t="shared" si="6"/>
        <v>-6.0000000000000053E-3</v>
      </c>
      <c r="AJ42" s="26"/>
      <c r="AK42" s="33"/>
      <c r="AL42" s="24">
        <v>0.88800000000000001</v>
      </c>
      <c r="AM42" s="33"/>
      <c r="AN42" s="2">
        <v>0.95599999999999996</v>
      </c>
      <c r="AO42" s="14">
        <f t="shared" si="7"/>
        <v>-1.3000000000000012E-2</v>
      </c>
      <c r="AP42" s="26"/>
      <c r="AQ42" s="33"/>
      <c r="AR42" s="24">
        <v>0.96599999999999997</v>
      </c>
      <c r="AS42" s="33"/>
      <c r="AT42" s="2">
        <v>0.93600000000000005</v>
      </c>
      <c r="AU42" s="14">
        <f t="shared" si="8"/>
        <v>4.0000000000000036E-3</v>
      </c>
      <c r="AV42" s="26"/>
      <c r="AW42" s="33"/>
      <c r="AX42" s="24">
        <v>0.97299999999999998</v>
      </c>
      <c r="AY42" s="33"/>
      <c r="AZ42" s="24">
        <v>0.92500000000000004</v>
      </c>
      <c r="BA42" s="33"/>
      <c r="BB42" s="2">
        <v>1.0189999999999999</v>
      </c>
      <c r="BC42" s="14">
        <f t="shared" si="9"/>
        <v>-7.0000000000001172E-3</v>
      </c>
      <c r="BD42" s="26"/>
      <c r="BE42" s="33"/>
      <c r="BF42" s="24">
        <v>1.0149999999999999</v>
      </c>
      <c r="BG42" s="33"/>
      <c r="BH42" s="24">
        <v>1.0149999999999999</v>
      </c>
    </row>
    <row r="43" spans="4:60" x14ac:dyDescent="0.3">
      <c r="D43" s="2">
        <v>-140</v>
      </c>
      <c r="E43" s="34">
        <f t="shared" si="0"/>
        <v>2.5070736421674652E-4</v>
      </c>
      <c r="F43" s="26">
        <f t="shared" si="1"/>
        <v>250.70736421674653</v>
      </c>
      <c r="G43" s="33"/>
      <c r="H43" s="24">
        <v>0.94399999999999995</v>
      </c>
      <c r="I43" s="33"/>
      <c r="J43" s="31">
        <v>0.97299999999999998</v>
      </c>
      <c r="K43" s="14">
        <f t="shared" si="2"/>
        <v>6.0000000000000053E-3</v>
      </c>
      <c r="L43" s="26"/>
      <c r="M43" s="33"/>
      <c r="N43" s="24">
        <v>1.0009999999999999</v>
      </c>
      <c r="O43" s="33"/>
      <c r="P43" s="2">
        <v>0.89400000000000002</v>
      </c>
      <c r="Q43" s="14">
        <f t="shared" si="3"/>
        <v>7.0000000000000062E-3</v>
      </c>
      <c r="R43" s="26"/>
      <c r="S43" s="33"/>
      <c r="T43" s="24">
        <v>0.97699999999999998</v>
      </c>
      <c r="U43" s="33"/>
      <c r="V43" s="2">
        <v>1.014</v>
      </c>
      <c r="W43" s="14">
        <f t="shared" si="4"/>
        <v>2.0000000000000018E-3</v>
      </c>
      <c r="X43" s="26"/>
      <c r="Y43" s="33"/>
      <c r="Z43" s="24">
        <v>0.97399999999999998</v>
      </c>
      <c r="AA43" s="33"/>
      <c r="AB43" s="2">
        <v>0.91</v>
      </c>
      <c r="AC43" s="14">
        <f t="shared" si="5"/>
        <v>-2.0000000000000018E-3</v>
      </c>
      <c r="AD43" s="26"/>
      <c r="AE43" s="33"/>
      <c r="AF43" s="24">
        <v>0.86799999999999999</v>
      </c>
      <c r="AG43" s="33"/>
      <c r="AH43" s="2">
        <v>0.90600000000000003</v>
      </c>
      <c r="AI43" s="14">
        <f t="shared" si="6"/>
        <v>3.0000000000000027E-3</v>
      </c>
      <c r="AJ43" s="26"/>
      <c r="AK43" s="33"/>
      <c r="AL43" s="24">
        <v>0.88800000000000001</v>
      </c>
      <c r="AM43" s="33"/>
      <c r="AN43" s="2">
        <v>0.95099999999999996</v>
      </c>
      <c r="AO43" s="14">
        <f t="shared" si="7"/>
        <v>-5.0000000000000044E-3</v>
      </c>
      <c r="AP43" s="26"/>
      <c r="AQ43" s="33"/>
      <c r="AR43" s="24">
        <v>0.96099999999999997</v>
      </c>
      <c r="AS43" s="33"/>
      <c r="AT43" s="2">
        <v>0.93100000000000005</v>
      </c>
      <c r="AU43" s="14">
        <f t="shared" si="8"/>
        <v>-5.0000000000000044E-3</v>
      </c>
      <c r="AV43" s="26"/>
      <c r="AW43" s="33"/>
      <c r="AX43" s="24">
        <v>0.98499999999999999</v>
      </c>
      <c r="AY43" s="33"/>
      <c r="AZ43" s="24">
        <v>0.91600000000000004</v>
      </c>
      <c r="BA43" s="33"/>
      <c r="BB43" s="2">
        <v>1.0169999999999999</v>
      </c>
      <c r="BC43" s="14">
        <f t="shared" si="9"/>
        <v>-2.0000000000000018E-3</v>
      </c>
      <c r="BD43" s="26"/>
      <c r="BE43" s="33"/>
      <c r="BF43" s="24">
        <v>1.014</v>
      </c>
      <c r="BG43" s="33"/>
      <c r="BH43" s="24">
        <v>1.008</v>
      </c>
    </row>
    <row r="44" spans="4:60" x14ac:dyDescent="0.3">
      <c r="D44" s="2">
        <v>-139</v>
      </c>
      <c r="E44" s="34">
        <f t="shared" si="0"/>
        <v>2.49611330940097E-4</v>
      </c>
      <c r="F44" s="26">
        <f t="shared" si="1"/>
        <v>249.61133094009699</v>
      </c>
      <c r="G44" s="33"/>
      <c r="H44" s="24">
        <v>0.94599999999999995</v>
      </c>
      <c r="I44" s="33"/>
      <c r="J44" s="31">
        <v>0.97599999999999998</v>
      </c>
      <c r="K44" s="14">
        <f t="shared" si="2"/>
        <v>3.0000000000000027E-3</v>
      </c>
      <c r="L44" s="26"/>
      <c r="M44" s="33"/>
      <c r="N44" s="24">
        <v>1.0069999999999999</v>
      </c>
      <c r="O44" s="33"/>
      <c r="P44" s="2">
        <v>0.90600000000000003</v>
      </c>
      <c r="Q44" s="14">
        <f t="shared" si="3"/>
        <v>1.2000000000000011E-2</v>
      </c>
      <c r="R44" s="26"/>
      <c r="S44" s="33"/>
      <c r="T44" s="24">
        <v>0.96299999999999997</v>
      </c>
      <c r="U44" s="33"/>
      <c r="V44" s="2">
        <v>1.012</v>
      </c>
      <c r="W44" s="14">
        <f t="shared" si="4"/>
        <v>-2.0000000000000018E-3</v>
      </c>
      <c r="X44" s="26"/>
      <c r="Y44" s="33"/>
      <c r="Z44" s="24">
        <v>0.998</v>
      </c>
      <c r="AA44" s="33"/>
      <c r="AB44" s="2">
        <v>0.92500000000000004</v>
      </c>
      <c r="AC44" s="14">
        <f t="shared" si="5"/>
        <v>1.5000000000000013E-2</v>
      </c>
      <c r="AD44" s="26"/>
      <c r="AE44" s="33"/>
      <c r="AF44" s="24">
        <v>0.879</v>
      </c>
      <c r="AG44" s="33"/>
      <c r="AH44" s="2">
        <v>0.89900000000000002</v>
      </c>
      <c r="AI44" s="14">
        <f t="shared" si="6"/>
        <v>-7.0000000000000062E-3</v>
      </c>
      <c r="AJ44" s="26"/>
      <c r="AK44" s="33"/>
      <c r="AL44" s="24">
        <v>0.88500000000000001</v>
      </c>
      <c r="AM44" s="33"/>
      <c r="AN44" s="2">
        <v>0.93899999999999995</v>
      </c>
      <c r="AO44" s="14">
        <f t="shared" si="7"/>
        <v>-1.2000000000000011E-2</v>
      </c>
      <c r="AP44" s="26"/>
      <c r="AQ44" s="33"/>
      <c r="AR44" s="24">
        <v>0.96699999999999997</v>
      </c>
      <c r="AS44" s="33"/>
      <c r="AT44" s="2">
        <v>0.92600000000000005</v>
      </c>
      <c r="AU44" s="14">
        <f t="shared" si="8"/>
        <v>-5.0000000000000044E-3</v>
      </c>
      <c r="AV44" s="26"/>
      <c r="AW44" s="33"/>
      <c r="AX44" s="24">
        <v>1.006</v>
      </c>
      <c r="AY44" s="33"/>
      <c r="AZ44" s="24">
        <v>0.92800000000000005</v>
      </c>
      <c r="BA44" s="33"/>
      <c r="BB44" s="2">
        <v>1.02</v>
      </c>
      <c r="BC44" s="14">
        <f t="shared" si="9"/>
        <v>3.0000000000001137E-3</v>
      </c>
      <c r="BD44" s="26"/>
      <c r="BE44" s="33"/>
      <c r="BF44" s="24">
        <v>1.008</v>
      </c>
      <c r="BG44" s="33"/>
      <c r="BH44" s="24">
        <v>1.0109999999999999</v>
      </c>
    </row>
    <row r="45" spans="4:60" x14ac:dyDescent="0.3">
      <c r="D45" s="2">
        <v>-138</v>
      </c>
      <c r="E45" s="34">
        <f t="shared" si="0"/>
        <v>2.484884723722084E-4</v>
      </c>
      <c r="F45" s="26">
        <f t="shared" si="1"/>
        <v>248.48847237220841</v>
      </c>
      <c r="G45" s="33"/>
      <c r="H45" s="24">
        <v>0.94</v>
      </c>
      <c r="I45" s="33"/>
      <c r="J45" s="31">
        <v>0.98299999999999998</v>
      </c>
      <c r="K45" s="14">
        <f t="shared" si="2"/>
        <v>7.0000000000000062E-3</v>
      </c>
      <c r="L45" s="26"/>
      <c r="M45" s="33"/>
      <c r="N45" s="24">
        <v>1.0169999999999999</v>
      </c>
      <c r="O45" s="33"/>
      <c r="P45" s="2">
        <v>0.91200000000000003</v>
      </c>
      <c r="Q45" s="14">
        <f t="shared" si="3"/>
        <v>6.0000000000000053E-3</v>
      </c>
      <c r="R45" s="26"/>
      <c r="S45" s="33"/>
      <c r="T45" s="24">
        <v>0.95299999999999996</v>
      </c>
      <c r="U45" s="33"/>
      <c r="V45" s="2">
        <v>1.0129999999999999</v>
      </c>
      <c r="W45" s="14">
        <f t="shared" si="4"/>
        <v>9.9999999999988987E-4</v>
      </c>
      <c r="X45" s="26"/>
      <c r="Y45" s="33"/>
      <c r="Z45" s="24">
        <v>1.0109999999999999</v>
      </c>
      <c r="AA45" s="33"/>
      <c r="AB45" s="2">
        <v>0.93100000000000005</v>
      </c>
      <c r="AC45" s="14">
        <f t="shared" si="5"/>
        <v>6.0000000000000053E-3</v>
      </c>
      <c r="AD45" s="26"/>
      <c r="AE45" s="33"/>
      <c r="AF45" s="24">
        <v>0.89500000000000002</v>
      </c>
      <c r="AG45" s="33"/>
      <c r="AH45" s="2">
        <v>0.89500000000000002</v>
      </c>
      <c r="AI45" s="14">
        <f t="shared" si="6"/>
        <v>-4.0000000000000036E-3</v>
      </c>
      <c r="AJ45" s="26"/>
      <c r="AK45" s="33"/>
      <c r="AL45" s="24">
        <v>0.86499999999999999</v>
      </c>
      <c r="AM45" s="33"/>
      <c r="AN45" s="2">
        <v>0.92300000000000004</v>
      </c>
      <c r="AO45" s="14">
        <f t="shared" si="7"/>
        <v>-1.5999999999999903E-2</v>
      </c>
      <c r="AP45" s="26"/>
      <c r="AQ45" s="33"/>
      <c r="AR45" s="24">
        <v>0.96499999999999997</v>
      </c>
      <c r="AS45" s="33"/>
      <c r="AT45" s="2">
        <v>0.92500000000000004</v>
      </c>
      <c r="AU45" s="14">
        <f t="shared" si="8"/>
        <v>-1.0000000000000009E-3</v>
      </c>
      <c r="AV45" s="26"/>
      <c r="AW45" s="33"/>
      <c r="AX45" s="24">
        <v>1.014</v>
      </c>
      <c r="AY45" s="33"/>
      <c r="AZ45" s="24">
        <v>0.92100000000000004</v>
      </c>
      <c r="BA45" s="33"/>
      <c r="BB45" s="2">
        <v>1.022</v>
      </c>
      <c r="BC45" s="14">
        <f t="shared" si="9"/>
        <v>2.0000000000000018E-3</v>
      </c>
      <c r="BD45" s="26"/>
      <c r="BE45" s="33"/>
      <c r="BF45" s="24">
        <v>1.004</v>
      </c>
      <c r="BG45" s="33"/>
      <c r="BH45" s="24">
        <v>1.012</v>
      </c>
    </row>
    <row r="46" spans="4:60" x14ac:dyDescent="0.3">
      <c r="D46" s="2">
        <v>-137</v>
      </c>
      <c r="E46" s="34">
        <f t="shared" si="0"/>
        <v>2.4733884517535141E-4</v>
      </c>
      <c r="F46" s="26">
        <f t="shared" si="1"/>
        <v>247.33884517535142</v>
      </c>
      <c r="G46" s="33"/>
      <c r="H46" s="24">
        <v>0.93700000000000006</v>
      </c>
      <c r="I46" s="33"/>
      <c r="J46" s="31">
        <v>0.99</v>
      </c>
      <c r="K46" s="14">
        <f t="shared" si="2"/>
        <v>7.0000000000000062E-3</v>
      </c>
      <c r="L46" s="26"/>
      <c r="M46" s="33"/>
      <c r="N46" s="24">
        <v>1.0149999999999999</v>
      </c>
      <c r="O46" s="33"/>
      <c r="P46" s="2">
        <v>0.91</v>
      </c>
      <c r="Q46" s="14">
        <f t="shared" si="3"/>
        <v>-2.0000000000000018E-3</v>
      </c>
      <c r="R46" s="26"/>
      <c r="S46" s="33"/>
      <c r="T46" s="24">
        <v>0.94499999999999995</v>
      </c>
      <c r="U46" s="33"/>
      <c r="V46" s="2">
        <v>1.018</v>
      </c>
      <c r="W46" s="14">
        <f t="shared" si="4"/>
        <v>5.0000000000001155E-3</v>
      </c>
      <c r="X46" s="26"/>
      <c r="Y46" s="33"/>
      <c r="Z46" s="24">
        <v>1.036</v>
      </c>
      <c r="AA46" s="33"/>
      <c r="AB46" s="2">
        <v>0.95399999999999996</v>
      </c>
      <c r="AC46" s="14">
        <f t="shared" si="5"/>
        <v>2.2999999999999909E-2</v>
      </c>
      <c r="AD46" s="26"/>
      <c r="AE46" s="33"/>
      <c r="AF46" s="24">
        <v>0.91</v>
      </c>
      <c r="AG46" s="33"/>
      <c r="AH46" s="2">
        <v>0.88800000000000001</v>
      </c>
      <c r="AI46" s="14">
        <f t="shared" si="6"/>
        <v>-7.0000000000000062E-3</v>
      </c>
      <c r="AJ46" s="26"/>
      <c r="AK46" s="33"/>
      <c r="AL46" s="24">
        <v>0.86599999999999999</v>
      </c>
      <c r="AM46" s="33"/>
      <c r="AN46" s="2">
        <v>0.92</v>
      </c>
      <c r="AO46" s="14">
        <f t="shared" si="7"/>
        <v>-3.0000000000000027E-3</v>
      </c>
      <c r="AP46" s="26"/>
      <c r="AQ46" s="33"/>
      <c r="AR46" s="24">
        <v>0.96299999999999997</v>
      </c>
      <c r="AS46" s="33"/>
      <c r="AT46" s="2">
        <v>0.92200000000000004</v>
      </c>
      <c r="AU46" s="14">
        <f t="shared" si="8"/>
        <v>-3.0000000000000027E-3</v>
      </c>
      <c r="AV46" s="26"/>
      <c r="AW46" s="33"/>
      <c r="AX46" s="24">
        <v>1.0309999999999999</v>
      </c>
      <c r="AY46" s="33"/>
      <c r="AZ46" s="24">
        <v>0.90200000000000002</v>
      </c>
      <c r="BA46" s="33"/>
      <c r="BB46" s="2">
        <v>1.0089999999999999</v>
      </c>
      <c r="BC46" s="14">
        <f t="shared" si="9"/>
        <v>-1.3000000000000123E-2</v>
      </c>
      <c r="BD46" s="26"/>
      <c r="BE46" s="33"/>
      <c r="BF46" s="24">
        <v>1.01</v>
      </c>
      <c r="BG46" s="33"/>
      <c r="BH46" s="24">
        <v>1.0169999999999999</v>
      </c>
    </row>
    <row r="47" spans="4:60" x14ac:dyDescent="0.3">
      <c r="D47" s="2">
        <v>-136</v>
      </c>
      <c r="E47" s="34">
        <f t="shared" si="0"/>
        <v>2.4616251204463067E-4</v>
      </c>
      <c r="F47" s="26">
        <f t="shared" si="1"/>
        <v>246.16251204463066</v>
      </c>
      <c r="G47" s="33"/>
      <c r="H47" s="24">
        <v>0.93899999999999995</v>
      </c>
      <c r="I47" s="33"/>
      <c r="J47" s="31">
        <v>0.99199999999999999</v>
      </c>
      <c r="K47" s="14">
        <f t="shared" si="2"/>
        <v>2.0000000000000018E-3</v>
      </c>
      <c r="L47" s="26"/>
      <c r="M47" s="33"/>
      <c r="N47" s="24">
        <v>1.014</v>
      </c>
      <c r="O47" s="33"/>
      <c r="P47" s="2">
        <v>0.92100000000000004</v>
      </c>
      <c r="Q47" s="14">
        <f t="shared" si="3"/>
        <v>1.100000000000001E-2</v>
      </c>
      <c r="R47" s="26"/>
      <c r="S47" s="33"/>
      <c r="T47" s="24">
        <v>0.93</v>
      </c>
      <c r="U47" s="33"/>
      <c r="V47" s="2">
        <v>1.0209999999999999</v>
      </c>
      <c r="W47" s="14">
        <f t="shared" si="4"/>
        <v>2.9999999999998916E-3</v>
      </c>
      <c r="X47" s="26"/>
      <c r="Y47" s="33"/>
      <c r="Z47" s="24">
        <v>1.048</v>
      </c>
      <c r="AA47" s="33"/>
      <c r="AB47" s="2">
        <v>0.97499999999999998</v>
      </c>
      <c r="AC47" s="14">
        <f t="shared" si="5"/>
        <v>2.1000000000000019E-2</v>
      </c>
      <c r="AD47" s="26"/>
      <c r="AE47" s="33"/>
      <c r="AF47" s="24">
        <v>0.93700000000000006</v>
      </c>
      <c r="AG47" s="33"/>
      <c r="AH47" s="2">
        <v>0.88700000000000001</v>
      </c>
      <c r="AI47" s="14">
        <f t="shared" si="6"/>
        <v>-1.0000000000000009E-3</v>
      </c>
      <c r="AJ47" s="26"/>
      <c r="AK47" s="33"/>
      <c r="AL47" s="24">
        <v>0.85899999999999999</v>
      </c>
      <c r="AM47" s="33"/>
      <c r="AN47" s="2">
        <v>0.91800000000000004</v>
      </c>
      <c r="AO47" s="14">
        <f t="shared" si="7"/>
        <v>-2.0000000000000018E-3</v>
      </c>
      <c r="AP47" s="26"/>
      <c r="AQ47" s="33"/>
      <c r="AR47" s="24">
        <v>0.94599999999999995</v>
      </c>
      <c r="AS47" s="33"/>
      <c r="AT47" s="2">
        <v>0.91100000000000003</v>
      </c>
      <c r="AU47" s="14">
        <f t="shared" si="8"/>
        <v>-1.100000000000001E-2</v>
      </c>
      <c r="AV47" s="26"/>
      <c r="AW47" s="33"/>
      <c r="AX47" s="24">
        <v>1.044</v>
      </c>
      <c r="AY47" s="33"/>
      <c r="AZ47" s="24">
        <v>0.89900000000000002</v>
      </c>
      <c r="BA47" s="33"/>
      <c r="BB47" s="2">
        <v>1.01</v>
      </c>
      <c r="BC47" s="14">
        <f t="shared" si="9"/>
        <v>1.0000000000001119E-3</v>
      </c>
      <c r="BD47" s="26"/>
      <c r="BE47" s="33"/>
      <c r="BF47" s="24">
        <v>1.008</v>
      </c>
      <c r="BG47" s="33"/>
      <c r="BH47" s="24">
        <v>1.014</v>
      </c>
    </row>
    <row r="48" spans="4:60" x14ac:dyDescent="0.3">
      <c r="D48" s="2">
        <v>-135</v>
      </c>
      <c r="E48" s="34">
        <f t="shared" si="0"/>
        <v>2.4495954202365355E-4</v>
      </c>
      <c r="F48" s="26">
        <f t="shared" si="1"/>
        <v>244.95954202365354</v>
      </c>
      <c r="G48" s="33"/>
      <c r="H48" s="24">
        <v>0.94099999999999995</v>
      </c>
      <c r="I48" s="33"/>
      <c r="J48" s="31">
        <v>0.99099999999999999</v>
      </c>
      <c r="K48" s="14">
        <f t="shared" si="2"/>
        <v>-1.0000000000000009E-3</v>
      </c>
      <c r="L48" s="26"/>
      <c r="M48" s="33"/>
      <c r="N48" s="24">
        <v>1.0109999999999999</v>
      </c>
      <c r="O48" s="33"/>
      <c r="P48" s="2">
        <v>0.94099999999999995</v>
      </c>
      <c r="Q48" s="14">
        <f t="shared" si="3"/>
        <v>1.9999999999999907E-2</v>
      </c>
      <c r="R48" s="26"/>
      <c r="S48" s="33"/>
      <c r="T48" s="24">
        <v>0.91600000000000004</v>
      </c>
      <c r="U48" s="33"/>
      <c r="V48" s="2">
        <v>1.024</v>
      </c>
      <c r="W48" s="14">
        <f t="shared" si="4"/>
        <v>3.0000000000001137E-3</v>
      </c>
      <c r="X48" s="26"/>
      <c r="Y48" s="33"/>
      <c r="Z48" s="24">
        <v>1.0609999999999999</v>
      </c>
      <c r="AA48" s="33"/>
      <c r="AB48" s="2">
        <v>0.999</v>
      </c>
      <c r="AC48" s="14">
        <f t="shared" si="5"/>
        <v>2.4000000000000021E-2</v>
      </c>
      <c r="AD48" s="26"/>
      <c r="AE48" s="33"/>
      <c r="AF48" s="24">
        <v>0.95299999999999996</v>
      </c>
      <c r="AG48" s="33"/>
      <c r="AH48" s="2">
        <v>0.88300000000000001</v>
      </c>
      <c r="AI48" s="14">
        <f t="shared" si="6"/>
        <v>-4.0000000000000036E-3</v>
      </c>
      <c r="AJ48" s="26"/>
      <c r="AK48" s="33"/>
      <c r="AL48" s="24">
        <v>0.85</v>
      </c>
      <c r="AM48" s="33"/>
      <c r="AN48" s="2">
        <v>0.89900000000000002</v>
      </c>
      <c r="AO48" s="14">
        <f t="shared" si="7"/>
        <v>-1.9000000000000017E-2</v>
      </c>
      <c r="AP48" s="26"/>
      <c r="AQ48" s="33"/>
      <c r="AR48" s="24">
        <v>0.94499999999999995</v>
      </c>
      <c r="AS48" s="33"/>
      <c r="AT48" s="2">
        <v>0.88600000000000001</v>
      </c>
      <c r="AU48" s="14">
        <f t="shared" si="8"/>
        <v>-2.5000000000000022E-2</v>
      </c>
      <c r="AV48" s="26"/>
      <c r="AW48" s="33"/>
      <c r="AX48" s="24">
        <v>1.08</v>
      </c>
      <c r="AY48" s="33"/>
      <c r="AZ48" s="24">
        <v>0.90800000000000003</v>
      </c>
      <c r="BA48" s="33"/>
      <c r="BB48" s="2">
        <v>1.008</v>
      </c>
      <c r="BC48" s="14">
        <f t="shared" si="9"/>
        <v>-2.0000000000000018E-3</v>
      </c>
      <c r="BD48" s="26"/>
      <c r="BE48" s="33"/>
      <c r="BF48" s="24">
        <v>1.0009999999999999</v>
      </c>
      <c r="BG48" s="33"/>
      <c r="BH48" s="24">
        <v>1.0189999999999999</v>
      </c>
    </row>
    <row r="49" spans="4:60" x14ac:dyDescent="0.3">
      <c r="D49" s="2">
        <v>-134</v>
      </c>
      <c r="E49" s="34">
        <f t="shared" si="0"/>
        <v>2.4373001082425447E-4</v>
      </c>
      <c r="F49" s="26">
        <f t="shared" si="1"/>
        <v>243.73001082425446</v>
      </c>
      <c r="G49" s="33"/>
      <c r="H49" s="24">
        <v>0.94399999999999995</v>
      </c>
      <c r="I49" s="33"/>
      <c r="J49" s="31">
        <v>0.99299999999999999</v>
      </c>
      <c r="K49" s="14">
        <f t="shared" si="2"/>
        <v>2.0000000000000018E-3</v>
      </c>
      <c r="L49" s="26"/>
      <c r="M49" s="33"/>
      <c r="N49" s="24">
        <v>1.006</v>
      </c>
      <c r="O49" s="33"/>
      <c r="P49" s="2">
        <v>0.94599999999999995</v>
      </c>
      <c r="Q49" s="14">
        <f t="shared" si="3"/>
        <v>5.0000000000000044E-3</v>
      </c>
      <c r="R49" s="26"/>
      <c r="S49" s="33"/>
      <c r="T49" s="24">
        <v>0.90500000000000003</v>
      </c>
      <c r="U49" s="33"/>
      <c r="V49" s="2">
        <v>1.0269999999999999</v>
      </c>
      <c r="W49" s="14">
        <f t="shared" si="4"/>
        <v>2.9999999999998916E-3</v>
      </c>
      <c r="X49" s="26"/>
      <c r="Y49" s="33"/>
      <c r="Z49" s="24">
        <v>1.06</v>
      </c>
      <c r="AA49" s="33"/>
      <c r="AB49" s="2">
        <v>1.0209999999999999</v>
      </c>
      <c r="AC49" s="14">
        <f t="shared" si="5"/>
        <v>2.1999999999999909E-2</v>
      </c>
      <c r="AD49" s="26"/>
      <c r="AE49" s="33"/>
      <c r="AF49" s="24">
        <v>0.97499999999999998</v>
      </c>
      <c r="AG49" s="33"/>
      <c r="AH49" s="2">
        <v>0.89600000000000002</v>
      </c>
      <c r="AI49" s="14">
        <f t="shared" si="6"/>
        <v>1.3000000000000012E-2</v>
      </c>
      <c r="AJ49" s="26"/>
      <c r="AK49" s="33"/>
      <c r="AL49" s="24">
        <v>0.85599999999999998</v>
      </c>
      <c r="AM49" s="33"/>
      <c r="AN49" s="2">
        <v>0.88700000000000001</v>
      </c>
      <c r="AO49" s="14">
        <f t="shared" si="7"/>
        <v>-1.2000000000000011E-2</v>
      </c>
      <c r="AP49" s="26"/>
      <c r="AQ49" s="33"/>
      <c r="AR49" s="24">
        <v>0.93100000000000005</v>
      </c>
      <c r="AS49" s="33"/>
      <c r="AT49" s="2">
        <v>0.876</v>
      </c>
      <c r="AU49" s="14">
        <f t="shared" si="8"/>
        <v>-1.0000000000000009E-2</v>
      </c>
      <c r="AV49" s="26"/>
      <c r="AW49" s="33"/>
      <c r="AX49" s="24">
        <v>1.0509999999999999</v>
      </c>
      <c r="AY49" s="33"/>
      <c r="AZ49" s="24">
        <v>0.88800000000000001</v>
      </c>
      <c r="BA49" s="33"/>
      <c r="BB49" s="2">
        <v>1.016</v>
      </c>
      <c r="BC49" s="14">
        <f t="shared" si="9"/>
        <v>8.0000000000000071E-3</v>
      </c>
      <c r="BD49" s="26"/>
      <c r="BE49" s="33"/>
      <c r="BF49" s="24">
        <v>0.999</v>
      </c>
      <c r="BG49" s="33"/>
      <c r="BH49" s="24">
        <v>1.02</v>
      </c>
    </row>
    <row r="50" spans="4:60" x14ac:dyDescent="0.3">
      <c r="D50" s="2">
        <v>-133</v>
      </c>
      <c r="E50" s="34">
        <f t="shared" si="0"/>
        <v>2.4247400114985314E-4</v>
      </c>
      <c r="F50" s="26">
        <f t="shared" si="1"/>
        <v>242.47400114985314</v>
      </c>
      <c r="G50" s="33"/>
      <c r="H50" s="24">
        <v>0.95099999999999996</v>
      </c>
      <c r="I50" s="33"/>
      <c r="J50" s="31">
        <v>0.99</v>
      </c>
      <c r="K50" s="14">
        <f t="shared" si="2"/>
        <v>-3.0000000000000027E-3</v>
      </c>
      <c r="L50" s="26"/>
      <c r="M50" s="33"/>
      <c r="N50" s="24">
        <v>0.99299999999999999</v>
      </c>
      <c r="O50" s="33"/>
      <c r="P50" s="2">
        <v>0.94699999999999995</v>
      </c>
      <c r="Q50" s="14">
        <f t="shared" si="3"/>
        <v>1.0000000000000009E-3</v>
      </c>
      <c r="R50" s="26"/>
      <c r="S50" s="33"/>
      <c r="T50" s="24">
        <v>0.90100000000000002</v>
      </c>
      <c r="U50" s="33"/>
      <c r="V50" s="2">
        <v>1.024</v>
      </c>
      <c r="W50" s="14">
        <f t="shared" si="4"/>
        <v>-2.9999999999998916E-3</v>
      </c>
      <c r="X50" s="26"/>
      <c r="Y50" s="33"/>
      <c r="Z50" s="24">
        <v>1.07</v>
      </c>
      <c r="AA50" s="33"/>
      <c r="AB50" s="2">
        <v>1.032</v>
      </c>
      <c r="AC50" s="14">
        <f t="shared" si="5"/>
        <v>1.1000000000000121E-2</v>
      </c>
      <c r="AD50" s="26"/>
      <c r="AE50" s="33"/>
      <c r="AF50" s="24">
        <v>0.99</v>
      </c>
      <c r="AG50" s="33"/>
      <c r="AH50" s="2">
        <v>0.91100000000000003</v>
      </c>
      <c r="AI50" s="14">
        <f t="shared" si="6"/>
        <v>1.5000000000000013E-2</v>
      </c>
      <c r="AJ50" s="26"/>
      <c r="AK50" s="33"/>
      <c r="AL50" s="24">
        <v>0.85199999999999998</v>
      </c>
      <c r="AM50" s="33"/>
      <c r="AN50" s="2">
        <v>0.88900000000000001</v>
      </c>
      <c r="AO50" s="14">
        <f t="shared" si="7"/>
        <v>2.0000000000000018E-3</v>
      </c>
      <c r="AP50" s="26"/>
      <c r="AQ50" s="33"/>
      <c r="AR50" s="24">
        <v>0.92700000000000005</v>
      </c>
      <c r="AS50" s="33"/>
      <c r="AT50" s="2">
        <v>0.86699999999999999</v>
      </c>
      <c r="AU50" s="14">
        <f t="shared" si="8"/>
        <v>-9.000000000000008E-3</v>
      </c>
      <c r="AV50" s="26"/>
      <c r="AW50" s="33"/>
      <c r="AX50" s="24">
        <v>1.0289999999999999</v>
      </c>
      <c r="AY50" s="33"/>
      <c r="AZ50" s="24">
        <v>0.86799999999999999</v>
      </c>
      <c r="BA50" s="33"/>
      <c r="BB50" s="2">
        <v>0.998</v>
      </c>
      <c r="BC50" s="14">
        <f t="shared" si="9"/>
        <v>-1.8000000000000016E-2</v>
      </c>
      <c r="BD50" s="26"/>
      <c r="BE50" s="33"/>
      <c r="BF50" s="24">
        <v>0.99399999999999999</v>
      </c>
      <c r="BG50" s="33"/>
      <c r="BH50" s="24">
        <v>1.01</v>
      </c>
    </row>
    <row r="51" spans="4:60" x14ac:dyDescent="0.3">
      <c r="D51" s="2">
        <v>-132</v>
      </c>
      <c r="E51" s="34">
        <f t="shared" si="0"/>
        <v>2.4119160302200009E-4</v>
      </c>
      <c r="F51" s="26">
        <f t="shared" si="1"/>
        <v>241.19160302200009</v>
      </c>
      <c r="G51" s="33"/>
      <c r="H51" s="24">
        <v>0.95499999999999996</v>
      </c>
      <c r="I51" s="33"/>
      <c r="J51" s="31">
        <v>0.99</v>
      </c>
      <c r="K51" s="14">
        <f t="shared" si="2"/>
        <v>0</v>
      </c>
      <c r="L51" s="26"/>
      <c r="M51" s="33"/>
      <c r="N51" s="24">
        <v>0.98099999999999998</v>
      </c>
      <c r="O51" s="33"/>
      <c r="P51" s="2">
        <v>0.95799999999999996</v>
      </c>
      <c r="Q51" s="14">
        <f t="shared" si="3"/>
        <v>1.100000000000001E-2</v>
      </c>
      <c r="R51" s="26"/>
      <c r="S51" s="33"/>
      <c r="T51" s="24">
        <v>0.9</v>
      </c>
      <c r="U51" s="33"/>
      <c r="V51" s="2">
        <v>1.026</v>
      </c>
      <c r="W51" s="14">
        <f t="shared" si="4"/>
        <v>2.0000000000000018E-3</v>
      </c>
      <c r="X51" s="26"/>
      <c r="Y51" s="33"/>
      <c r="Z51" s="24">
        <v>1.085</v>
      </c>
      <c r="AA51" s="33"/>
      <c r="AB51" s="2">
        <v>1.042</v>
      </c>
      <c r="AC51" s="14">
        <f t="shared" si="5"/>
        <v>1.0000000000000009E-2</v>
      </c>
      <c r="AD51" s="26"/>
      <c r="AE51" s="33"/>
      <c r="AF51" s="24">
        <v>0.99399999999999999</v>
      </c>
      <c r="AG51" s="33"/>
      <c r="AH51" s="2">
        <v>0.92900000000000005</v>
      </c>
      <c r="AI51" s="14">
        <f t="shared" si="6"/>
        <v>1.8000000000000016E-2</v>
      </c>
      <c r="AJ51" s="26"/>
      <c r="AK51" s="33"/>
      <c r="AL51" s="24">
        <v>0.84899999999999998</v>
      </c>
      <c r="AM51" s="33"/>
      <c r="AN51" s="2">
        <v>0.879</v>
      </c>
      <c r="AO51" s="14">
        <f t="shared" si="7"/>
        <v>-1.0000000000000009E-2</v>
      </c>
      <c r="AP51" s="26"/>
      <c r="AQ51" s="33"/>
      <c r="AR51" s="24">
        <v>0.93899999999999995</v>
      </c>
      <c r="AS51" s="33"/>
      <c r="AT51" s="2">
        <v>0.84499999999999997</v>
      </c>
      <c r="AU51" s="14">
        <f t="shared" si="8"/>
        <v>-2.200000000000002E-2</v>
      </c>
      <c r="AV51" s="26"/>
      <c r="AW51" s="33"/>
      <c r="AX51" s="24">
        <v>1.02</v>
      </c>
      <c r="AY51" s="33"/>
      <c r="AZ51" s="24">
        <v>0.86599999999999999</v>
      </c>
      <c r="BA51" s="33"/>
      <c r="BB51" s="2">
        <v>0.96799999999999997</v>
      </c>
      <c r="BC51" s="14">
        <f t="shared" si="9"/>
        <v>-3.0000000000000027E-2</v>
      </c>
      <c r="BD51" s="26"/>
      <c r="BE51" s="33"/>
      <c r="BF51" s="24">
        <v>0.97799999999999998</v>
      </c>
      <c r="BG51" s="33"/>
      <c r="BH51" s="24">
        <v>1.002</v>
      </c>
    </row>
    <row r="52" spans="4:60" x14ac:dyDescent="0.3">
      <c r="D52" s="2">
        <v>-131</v>
      </c>
      <c r="E52" s="34">
        <f t="shared" si="0"/>
        <v>2.3988291410963322E-4</v>
      </c>
      <c r="F52" s="26">
        <f t="shared" si="1"/>
        <v>239.88291410963322</v>
      </c>
      <c r="G52" s="33"/>
      <c r="H52" s="24">
        <v>0.96199999999999997</v>
      </c>
      <c r="I52" s="33"/>
      <c r="J52" s="31">
        <v>0.98699999999999999</v>
      </c>
      <c r="K52" s="14">
        <f t="shared" si="2"/>
        <v>-3.0000000000000027E-3</v>
      </c>
      <c r="L52" s="26"/>
      <c r="M52" s="33"/>
      <c r="N52" s="24">
        <v>0.97</v>
      </c>
      <c r="O52" s="33"/>
      <c r="P52" s="2">
        <v>0.97299999999999998</v>
      </c>
      <c r="Q52" s="14">
        <f t="shared" si="3"/>
        <v>1.5000000000000013E-2</v>
      </c>
      <c r="R52" s="26"/>
      <c r="S52" s="33"/>
      <c r="T52" s="24">
        <v>0.89500000000000002</v>
      </c>
      <c r="U52" s="33"/>
      <c r="V52" s="2">
        <v>1.0289999999999999</v>
      </c>
      <c r="W52" s="14">
        <f t="shared" si="4"/>
        <v>2.9999999999998916E-3</v>
      </c>
      <c r="X52" s="26"/>
      <c r="Y52" s="33"/>
      <c r="Z52" s="24">
        <v>1.095</v>
      </c>
      <c r="AA52" s="33"/>
      <c r="AB52" s="2">
        <v>1.052</v>
      </c>
      <c r="AC52" s="14">
        <f t="shared" si="5"/>
        <v>1.0000000000000009E-2</v>
      </c>
      <c r="AD52" s="26"/>
      <c r="AE52" s="33"/>
      <c r="AF52" s="24">
        <v>1.0029999999999999</v>
      </c>
      <c r="AG52" s="33"/>
      <c r="AH52" s="2">
        <v>0.94499999999999995</v>
      </c>
      <c r="AI52" s="14">
        <f t="shared" si="6"/>
        <v>1.5999999999999903E-2</v>
      </c>
      <c r="AJ52" s="26"/>
      <c r="AK52" s="33"/>
      <c r="AL52" s="24">
        <v>0.871</v>
      </c>
      <c r="AM52" s="33"/>
      <c r="AN52" s="2">
        <v>0.85799999999999998</v>
      </c>
      <c r="AO52" s="14">
        <f t="shared" si="7"/>
        <v>-2.1000000000000019E-2</v>
      </c>
      <c r="AP52" s="26"/>
      <c r="AQ52" s="33"/>
      <c r="AR52" s="24">
        <v>0.91800000000000004</v>
      </c>
      <c r="AS52" s="33"/>
      <c r="AT52" s="2">
        <v>0.83599999999999997</v>
      </c>
      <c r="AU52" s="14">
        <f t="shared" si="8"/>
        <v>-9.000000000000008E-3</v>
      </c>
      <c r="AV52" s="26"/>
      <c r="AW52" s="33"/>
      <c r="AX52" s="24">
        <v>0.998</v>
      </c>
      <c r="AY52" s="33"/>
      <c r="AZ52" s="24">
        <v>0.85899999999999999</v>
      </c>
      <c r="BA52" s="33"/>
      <c r="BB52" s="2">
        <v>0.96499999999999997</v>
      </c>
      <c r="BC52" s="14">
        <f t="shared" si="9"/>
        <v>-3.0000000000000027E-3</v>
      </c>
      <c r="BD52" s="26"/>
      <c r="BE52" s="33"/>
      <c r="BF52" s="24">
        <v>0.97299999999999998</v>
      </c>
      <c r="BG52" s="33"/>
      <c r="BH52" s="24">
        <v>0.99299999999999999</v>
      </c>
    </row>
    <row r="53" spans="4:60" x14ac:dyDescent="0.3">
      <c r="D53" s="2">
        <v>-130</v>
      </c>
      <c r="E53" s="34">
        <f t="shared" si="0"/>
        <v>2.3854804006054678E-4</v>
      </c>
      <c r="F53" s="26">
        <f t="shared" si="1"/>
        <v>238.54804006054678</v>
      </c>
      <c r="G53" s="33"/>
      <c r="H53" s="24">
        <v>0.96399999999999997</v>
      </c>
      <c r="I53" s="33"/>
      <c r="J53" s="31">
        <v>0.98299999999999998</v>
      </c>
      <c r="K53" s="14">
        <f t="shared" si="2"/>
        <v>-4.0000000000000036E-3</v>
      </c>
      <c r="L53" s="26"/>
      <c r="M53" s="33"/>
      <c r="N53" s="24">
        <v>0.95899999999999996</v>
      </c>
      <c r="O53" s="33"/>
      <c r="P53" s="2">
        <v>0.98199999999999998</v>
      </c>
      <c r="Q53" s="14">
        <f t="shared" si="3"/>
        <v>9.000000000000008E-3</v>
      </c>
      <c r="R53" s="26"/>
      <c r="S53" s="33"/>
      <c r="T53" s="24">
        <v>0.89</v>
      </c>
      <c r="U53" s="33"/>
      <c r="V53" s="2">
        <v>1.028</v>
      </c>
      <c r="W53" s="14">
        <f t="shared" si="4"/>
        <v>-9.9999999999988987E-4</v>
      </c>
      <c r="X53" s="26"/>
      <c r="Y53" s="33"/>
      <c r="Z53" s="24">
        <v>1.101</v>
      </c>
      <c r="AA53" s="33"/>
      <c r="AB53" s="2">
        <v>1.0660000000000001</v>
      </c>
      <c r="AC53" s="14">
        <f t="shared" si="5"/>
        <v>1.4000000000000012E-2</v>
      </c>
      <c r="AD53" s="26"/>
      <c r="AE53" s="33"/>
      <c r="AF53" s="24">
        <v>0.999</v>
      </c>
      <c r="AG53" s="33"/>
      <c r="AH53" s="2">
        <v>0.96099999999999997</v>
      </c>
      <c r="AI53" s="14">
        <f t="shared" si="6"/>
        <v>1.6000000000000014E-2</v>
      </c>
      <c r="AJ53" s="26"/>
      <c r="AK53" s="33"/>
      <c r="AL53" s="24">
        <v>0.89900000000000002</v>
      </c>
      <c r="AM53" s="33"/>
      <c r="AN53" s="2">
        <v>0.85399999999999998</v>
      </c>
      <c r="AO53" s="14">
        <f t="shared" si="7"/>
        <v>-4.0000000000000036E-3</v>
      </c>
      <c r="AP53" s="26"/>
      <c r="AQ53" s="33"/>
      <c r="AR53" s="24">
        <v>0.90200000000000002</v>
      </c>
      <c r="AS53" s="33"/>
      <c r="AT53" s="2">
        <v>0.84799999999999998</v>
      </c>
      <c r="AU53" s="14">
        <f t="shared" si="8"/>
        <v>1.2000000000000011E-2</v>
      </c>
      <c r="AV53" s="26"/>
      <c r="AW53" s="33"/>
      <c r="AX53" s="24">
        <v>0.98099999999999998</v>
      </c>
      <c r="AY53" s="33"/>
      <c r="AZ53" s="24">
        <v>0.84699999999999998</v>
      </c>
      <c r="BA53" s="33"/>
      <c r="BB53" s="2">
        <v>0.97499999999999998</v>
      </c>
      <c r="BC53" s="14">
        <f t="shared" si="9"/>
        <v>1.0000000000000009E-2</v>
      </c>
      <c r="BD53" s="26"/>
      <c r="BE53" s="33"/>
      <c r="BF53" s="24">
        <v>0.97199999999999998</v>
      </c>
      <c r="BG53" s="33"/>
      <c r="BH53" s="24">
        <v>0.97899999999999998</v>
      </c>
    </row>
    <row r="54" spans="4:60" x14ac:dyDescent="0.3">
      <c r="D54" s="2">
        <v>-129</v>
      </c>
      <c r="E54" s="34">
        <f t="shared" si="0"/>
        <v>2.3718709483454482E-4</v>
      </c>
      <c r="F54" s="26">
        <f t="shared" si="1"/>
        <v>237.18709483454481</v>
      </c>
      <c r="G54" s="33"/>
      <c r="H54" s="24">
        <v>0.97</v>
      </c>
      <c r="I54" s="33"/>
      <c r="J54" s="31">
        <v>0.98399999999999999</v>
      </c>
      <c r="K54" s="14">
        <f t="shared" si="2"/>
        <v>1.0000000000000009E-3</v>
      </c>
      <c r="L54" s="26"/>
      <c r="M54" s="33"/>
      <c r="N54" s="24">
        <v>0.95899999999999996</v>
      </c>
      <c r="O54" s="33"/>
      <c r="P54" s="2">
        <v>0.99099999999999999</v>
      </c>
      <c r="Q54" s="14">
        <f t="shared" si="3"/>
        <v>9.000000000000008E-3</v>
      </c>
      <c r="R54" s="26"/>
      <c r="S54" s="33"/>
      <c r="T54" s="24">
        <v>0.88200000000000001</v>
      </c>
      <c r="U54" s="33"/>
      <c r="V54" s="2">
        <v>1.0289999999999999</v>
      </c>
      <c r="W54" s="14">
        <f t="shared" si="4"/>
        <v>9.9999999999988987E-4</v>
      </c>
      <c r="X54" s="26"/>
      <c r="Y54" s="33"/>
      <c r="Z54" s="24">
        <v>1.107</v>
      </c>
      <c r="AA54" s="33"/>
      <c r="AB54" s="2">
        <v>1.087</v>
      </c>
      <c r="AC54" s="14">
        <f t="shared" si="5"/>
        <v>2.0999999999999908E-2</v>
      </c>
      <c r="AD54" s="26"/>
      <c r="AE54" s="33"/>
      <c r="AF54" s="24">
        <v>1</v>
      </c>
      <c r="AG54" s="33"/>
      <c r="AH54" s="2">
        <v>0.98</v>
      </c>
      <c r="AI54" s="14">
        <f t="shared" si="6"/>
        <v>1.9000000000000017E-2</v>
      </c>
      <c r="AJ54" s="26"/>
      <c r="AK54" s="33"/>
      <c r="AL54" s="24">
        <v>0.93500000000000005</v>
      </c>
      <c r="AM54" s="33"/>
      <c r="AN54" s="2">
        <v>0.84299999999999997</v>
      </c>
      <c r="AO54" s="14">
        <f t="shared" si="7"/>
        <v>-1.100000000000001E-2</v>
      </c>
      <c r="AP54" s="26"/>
      <c r="AQ54" s="33"/>
      <c r="AR54" s="24">
        <v>0.9</v>
      </c>
      <c r="AS54" s="33"/>
      <c r="AT54" s="2">
        <v>0.84</v>
      </c>
      <c r="AU54" s="14">
        <f t="shared" si="8"/>
        <v>-8.0000000000000071E-3</v>
      </c>
      <c r="AV54" s="26"/>
      <c r="AW54" s="33"/>
      <c r="AX54" s="24">
        <v>0.97399999999999998</v>
      </c>
      <c r="AY54" s="33"/>
      <c r="AZ54" s="24">
        <v>0.83799999999999997</v>
      </c>
      <c r="BA54" s="33"/>
      <c r="BB54" s="2">
        <v>0.96499999999999997</v>
      </c>
      <c r="BC54" s="14">
        <f t="shared" si="9"/>
        <v>-1.0000000000000009E-2</v>
      </c>
      <c r="BD54" s="26"/>
      <c r="BE54" s="33"/>
      <c r="BF54" s="24">
        <v>0.96899999999999997</v>
      </c>
      <c r="BG54" s="33"/>
      <c r="BH54" s="24">
        <v>0.97099999999999997</v>
      </c>
    </row>
    <row r="55" spans="4:60" x14ac:dyDescent="0.3">
      <c r="D55" s="2">
        <v>-128</v>
      </c>
      <c r="E55" s="34">
        <f t="shared" si="0"/>
        <v>2.3580020103772866E-4</v>
      </c>
      <c r="F55" s="26">
        <f t="shared" si="1"/>
        <v>235.80020103772867</v>
      </c>
      <c r="G55" s="33"/>
      <c r="H55" s="24">
        <v>0.97099999999999997</v>
      </c>
      <c r="I55" s="33"/>
      <c r="J55" s="31">
        <v>0.98399999999999999</v>
      </c>
      <c r="K55" s="14">
        <f t="shared" si="2"/>
        <v>0</v>
      </c>
      <c r="L55" s="26"/>
      <c r="M55" s="33"/>
      <c r="N55" s="24">
        <v>0.95699999999999996</v>
      </c>
      <c r="O55" s="33"/>
      <c r="P55" s="2">
        <v>1.0109999999999999</v>
      </c>
      <c r="Q55" s="14">
        <f t="shared" si="3"/>
        <v>1.9999999999999907E-2</v>
      </c>
      <c r="R55" s="26"/>
      <c r="S55" s="33"/>
      <c r="T55" s="24">
        <v>0.877</v>
      </c>
      <c r="U55" s="33"/>
      <c r="V55" s="2">
        <v>1.024</v>
      </c>
      <c r="W55" s="14">
        <f t="shared" si="4"/>
        <v>-4.9999999999998934E-3</v>
      </c>
      <c r="X55" s="26"/>
      <c r="Y55" s="33"/>
      <c r="Z55" s="24">
        <v>1.1080000000000001</v>
      </c>
      <c r="AA55" s="33"/>
      <c r="AB55" s="2">
        <v>1.1040000000000001</v>
      </c>
      <c r="AC55" s="14">
        <f t="shared" si="5"/>
        <v>1.7000000000000126E-2</v>
      </c>
      <c r="AD55" s="26"/>
      <c r="AE55" s="33"/>
      <c r="AF55" s="24">
        <v>1.016</v>
      </c>
      <c r="AG55" s="33"/>
      <c r="AH55" s="2">
        <v>1.0089999999999999</v>
      </c>
      <c r="AI55" s="14">
        <f t="shared" si="6"/>
        <v>2.8999999999999915E-2</v>
      </c>
      <c r="AJ55" s="26"/>
      <c r="AK55" s="33"/>
      <c r="AL55" s="24">
        <v>0.98099999999999998</v>
      </c>
      <c r="AM55" s="33"/>
      <c r="AN55" s="2">
        <v>0.83799999999999997</v>
      </c>
      <c r="AO55" s="14">
        <f t="shared" si="7"/>
        <v>-5.0000000000000044E-3</v>
      </c>
      <c r="AP55" s="26"/>
      <c r="AQ55" s="33"/>
      <c r="AR55" s="24">
        <v>0.877</v>
      </c>
      <c r="AS55" s="33"/>
      <c r="AT55" s="2">
        <v>0.82399999999999995</v>
      </c>
      <c r="AU55" s="14">
        <f t="shared" si="8"/>
        <v>-1.6000000000000014E-2</v>
      </c>
      <c r="AV55" s="26"/>
      <c r="AW55" s="33"/>
      <c r="AX55" s="24">
        <v>0.95599999999999996</v>
      </c>
      <c r="AY55" s="33"/>
      <c r="AZ55" s="24">
        <v>0.82399999999999995</v>
      </c>
      <c r="BA55" s="33"/>
      <c r="BB55" s="2">
        <v>0.94199999999999995</v>
      </c>
      <c r="BC55" s="14">
        <f t="shared" si="9"/>
        <v>-2.300000000000002E-2</v>
      </c>
      <c r="BD55" s="26"/>
      <c r="BE55" s="33"/>
      <c r="BF55" s="24">
        <v>0.95699999999999996</v>
      </c>
      <c r="BG55" s="33"/>
      <c r="BH55" s="24">
        <v>0.96499999999999997</v>
      </c>
    </row>
    <row r="56" spans="4:60" x14ac:dyDescent="0.3">
      <c r="D56" s="2">
        <v>-127</v>
      </c>
      <c r="E56" s="34">
        <f t="shared" si="0"/>
        <v>2.3438749025733868E-4</v>
      </c>
      <c r="F56" s="26">
        <f t="shared" si="1"/>
        <v>234.38749025733867</v>
      </c>
      <c r="G56" s="33"/>
      <c r="H56" s="24">
        <v>0.97099999999999997</v>
      </c>
      <c r="I56" s="33"/>
      <c r="J56" s="31">
        <v>0.98299999999999998</v>
      </c>
      <c r="K56" s="14">
        <f t="shared" si="2"/>
        <v>-1.0000000000000009E-3</v>
      </c>
      <c r="L56" s="26"/>
      <c r="M56" s="33"/>
      <c r="N56" s="24">
        <v>0.96199999999999997</v>
      </c>
      <c r="O56" s="33"/>
      <c r="P56" s="2">
        <v>1.02</v>
      </c>
      <c r="Q56" s="14">
        <f t="shared" si="3"/>
        <v>9.000000000000119E-3</v>
      </c>
      <c r="R56" s="26"/>
      <c r="S56" s="33"/>
      <c r="T56" s="24">
        <v>0.872</v>
      </c>
      <c r="U56" s="33"/>
      <c r="V56" s="2">
        <v>1.012</v>
      </c>
      <c r="W56" s="14">
        <f t="shared" si="4"/>
        <v>-1.2000000000000011E-2</v>
      </c>
      <c r="X56" s="26"/>
      <c r="Y56" s="33"/>
      <c r="Z56" s="24">
        <v>1.113</v>
      </c>
      <c r="AA56" s="33"/>
      <c r="AB56" s="2">
        <v>1.1160000000000001</v>
      </c>
      <c r="AC56" s="14">
        <f t="shared" si="5"/>
        <v>1.2000000000000011E-2</v>
      </c>
      <c r="AD56" s="26"/>
      <c r="AE56" s="33"/>
      <c r="AF56" s="24">
        <v>1.034</v>
      </c>
      <c r="AG56" s="33"/>
      <c r="AH56" s="2">
        <v>1.0269999999999999</v>
      </c>
      <c r="AI56" s="14">
        <f t="shared" si="6"/>
        <v>1.8000000000000016E-2</v>
      </c>
      <c r="AJ56" s="26"/>
      <c r="AK56" s="33"/>
      <c r="AL56" s="24">
        <v>1.002</v>
      </c>
      <c r="AM56" s="33"/>
      <c r="AN56" s="2">
        <v>0.84399999999999997</v>
      </c>
      <c r="AO56" s="14">
        <f t="shared" si="7"/>
        <v>6.0000000000000053E-3</v>
      </c>
      <c r="AP56" s="26"/>
      <c r="AQ56" s="33"/>
      <c r="AR56" s="24">
        <v>0.873</v>
      </c>
      <c r="AS56" s="33"/>
      <c r="AT56" s="2">
        <v>0.80600000000000005</v>
      </c>
      <c r="AU56" s="14">
        <f t="shared" si="8"/>
        <v>-1.7999999999999905E-2</v>
      </c>
      <c r="AV56" s="26"/>
      <c r="AW56" s="33"/>
      <c r="AX56" s="24">
        <v>0.94199999999999995</v>
      </c>
      <c r="AY56" s="33"/>
      <c r="AZ56" s="24">
        <v>0.82899999999999996</v>
      </c>
      <c r="BA56" s="33"/>
      <c r="BB56" s="2">
        <v>0.93600000000000005</v>
      </c>
      <c r="BC56" s="14">
        <f t="shared" si="9"/>
        <v>-5.9999999999998943E-3</v>
      </c>
      <c r="BD56" s="26"/>
      <c r="BE56" s="33"/>
      <c r="BF56" s="24">
        <v>0.95099999999999996</v>
      </c>
      <c r="BG56" s="33"/>
      <c r="BH56" s="24">
        <v>0.94799999999999995</v>
      </c>
    </row>
    <row r="57" spans="4:60" x14ac:dyDescent="0.3">
      <c r="D57" s="2">
        <v>-126</v>
      </c>
      <c r="E57" s="34">
        <f t="shared" si="0"/>
        <v>2.329491033965489E-4</v>
      </c>
      <c r="F57" s="26">
        <f t="shared" si="1"/>
        <v>232.94910339654891</v>
      </c>
      <c r="G57" s="33"/>
      <c r="H57" s="24">
        <v>0.97099999999999997</v>
      </c>
      <c r="I57" s="33"/>
      <c r="J57" s="31">
        <v>0.98299999999999998</v>
      </c>
      <c r="K57" s="14">
        <f t="shared" si="2"/>
        <v>0</v>
      </c>
      <c r="L57" s="26"/>
      <c r="M57" s="33"/>
      <c r="N57" s="24">
        <v>0.96499999999999997</v>
      </c>
      <c r="O57" s="33"/>
      <c r="P57" s="2">
        <v>1.03</v>
      </c>
      <c r="Q57" s="14">
        <f t="shared" si="3"/>
        <v>1.0000000000000009E-2</v>
      </c>
      <c r="R57" s="26"/>
      <c r="S57" s="33"/>
      <c r="T57" s="24">
        <v>0.88300000000000001</v>
      </c>
      <c r="U57" s="33"/>
      <c r="V57" s="2">
        <v>1.0089999999999999</v>
      </c>
      <c r="W57" s="14">
        <f t="shared" si="4"/>
        <v>-3.0000000000001137E-3</v>
      </c>
      <c r="X57" s="26"/>
      <c r="Y57" s="33"/>
      <c r="Z57" s="24">
        <v>1.1120000000000001</v>
      </c>
      <c r="AA57" s="33"/>
      <c r="AB57" s="2">
        <v>1.119</v>
      </c>
      <c r="AC57" s="14">
        <f t="shared" si="5"/>
        <v>2.9999999999998916E-3</v>
      </c>
      <c r="AD57" s="26"/>
      <c r="AE57" s="33"/>
      <c r="AF57" s="24">
        <v>1.0580000000000001</v>
      </c>
      <c r="AG57" s="33"/>
      <c r="AH57" s="2">
        <v>1.044</v>
      </c>
      <c r="AI57" s="14">
        <f t="shared" si="6"/>
        <v>1.7000000000000126E-2</v>
      </c>
      <c r="AJ57" s="26"/>
      <c r="AK57" s="33"/>
      <c r="AL57" s="24">
        <v>1.0149999999999999</v>
      </c>
      <c r="AM57" s="33"/>
      <c r="AN57" s="2">
        <v>0.85</v>
      </c>
      <c r="AO57" s="14">
        <f t="shared" si="7"/>
        <v>6.0000000000000053E-3</v>
      </c>
      <c r="AP57" s="26"/>
      <c r="AQ57" s="33"/>
      <c r="AR57" s="24">
        <v>0.88700000000000001</v>
      </c>
      <c r="AS57" s="33"/>
      <c r="AT57" s="2">
        <v>0.79700000000000004</v>
      </c>
      <c r="AU57" s="14">
        <f t="shared" si="8"/>
        <v>-9.000000000000008E-3</v>
      </c>
      <c r="AV57" s="26"/>
      <c r="AW57" s="33"/>
      <c r="AX57" s="24">
        <v>0.95899999999999996</v>
      </c>
      <c r="AY57" s="33"/>
      <c r="AZ57" s="24">
        <v>0.82799999999999996</v>
      </c>
      <c r="BA57" s="33"/>
      <c r="BB57" s="2">
        <v>0.93500000000000005</v>
      </c>
      <c r="BC57" s="14">
        <f t="shared" si="9"/>
        <v>-1.0000000000000009E-3</v>
      </c>
      <c r="BD57" s="26"/>
      <c r="BE57" s="33"/>
      <c r="BF57" s="24">
        <v>0.94699999999999995</v>
      </c>
      <c r="BG57" s="33"/>
      <c r="BH57" s="24">
        <v>0.92700000000000005</v>
      </c>
    </row>
    <row r="58" spans="4:60" x14ac:dyDescent="0.3">
      <c r="D58" s="2">
        <v>-125</v>
      </c>
      <c r="E58" s="34">
        <f t="shared" si="0"/>
        <v>2.3148519100858731E-4</v>
      </c>
      <c r="F58" s="26">
        <f t="shared" si="1"/>
        <v>231.48519100858732</v>
      </c>
      <c r="G58" s="33"/>
      <c r="H58" s="24">
        <v>0.97099999999999997</v>
      </c>
      <c r="I58" s="33"/>
      <c r="J58" s="31">
        <v>0.98099999999999998</v>
      </c>
      <c r="K58" s="14">
        <f t="shared" si="2"/>
        <v>-2.0000000000000018E-3</v>
      </c>
      <c r="L58" s="26"/>
      <c r="M58" s="33"/>
      <c r="N58" s="24">
        <v>0.97299999999999998</v>
      </c>
      <c r="O58" s="33"/>
      <c r="P58" s="2">
        <v>1.0349999999999999</v>
      </c>
      <c r="Q58" s="14">
        <f t="shared" si="3"/>
        <v>4.9999999999998934E-3</v>
      </c>
      <c r="R58" s="26"/>
      <c r="S58" s="33"/>
      <c r="T58" s="24">
        <v>0.89600000000000002</v>
      </c>
      <c r="U58" s="33"/>
      <c r="V58" s="2">
        <v>1</v>
      </c>
      <c r="W58" s="14">
        <f t="shared" si="4"/>
        <v>-8.999999999999897E-3</v>
      </c>
      <c r="X58" s="26"/>
      <c r="Y58" s="33"/>
      <c r="Z58" s="24">
        <v>1.121</v>
      </c>
      <c r="AA58" s="33"/>
      <c r="AB58" s="2">
        <v>1.1180000000000001</v>
      </c>
      <c r="AC58" s="14">
        <f t="shared" si="5"/>
        <v>-9.9999999999988987E-4</v>
      </c>
      <c r="AD58" s="26"/>
      <c r="AE58" s="33"/>
      <c r="AF58" s="24">
        <v>1.07</v>
      </c>
      <c r="AG58" s="33"/>
      <c r="AH58" s="2">
        <v>1.0860000000000001</v>
      </c>
      <c r="AI58" s="14">
        <f t="shared" si="6"/>
        <v>4.2000000000000037E-2</v>
      </c>
      <c r="AJ58" s="26"/>
      <c r="AK58" s="33"/>
      <c r="AL58" s="24">
        <v>1.0649999999999999</v>
      </c>
      <c r="AM58" s="33"/>
      <c r="AN58" s="2">
        <v>0.84599999999999997</v>
      </c>
      <c r="AO58" s="14">
        <f t="shared" si="7"/>
        <v>-4.0000000000000036E-3</v>
      </c>
      <c r="AP58" s="26"/>
      <c r="AQ58" s="33"/>
      <c r="AR58" s="24">
        <v>0.9</v>
      </c>
      <c r="AS58" s="33"/>
      <c r="AT58" s="2">
        <v>0.80100000000000005</v>
      </c>
      <c r="AU58" s="14">
        <f t="shared" si="8"/>
        <v>4.0000000000000036E-3</v>
      </c>
      <c r="AV58" s="26"/>
      <c r="AW58" s="33"/>
      <c r="AX58" s="24">
        <v>0.96499999999999997</v>
      </c>
      <c r="AY58" s="33"/>
      <c r="AZ58" s="24">
        <v>0.83599999999999997</v>
      </c>
      <c r="BA58" s="33"/>
      <c r="BB58" s="2">
        <v>0.92600000000000005</v>
      </c>
      <c r="BC58" s="14">
        <f t="shared" si="9"/>
        <v>-9.000000000000008E-3</v>
      </c>
      <c r="BD58" s="26"/>
      <c r="BE58" s="33"/>
      <c r="BF58" s="24">
        <v>0.94499999999999995</v>
      </c>
      <c r="BG58" s="33"/>
      <c r="BH58" s="24">
        <v>0.91700000000000004</v>
      </c>
    </row>
    <row r="59" spans="4:60" x14ac:dyDescent="0.3">
      <c r="D59" s="2">
        <v>-124</v>
      </c>
      <c r="E59" s="34">
        <f t="shared" si="0"/>
        <v>2.2999591362952957E-4</v>
      </c>
      <c r="F59" s="26">
        <f t="shared" si="1"/>
        <v>229.99591362952958</v>
      </c>
      <c r="G59" s="33"/>
      <c r="H59" s="24">
        <v>0.96899999999999997</v>
      </c>
      <c r="I59" s="33"/>
      <c r="J59" s="31">
        <v>0.98299999999999998</v>
      </c>
      <c r="K59" s="14">
        <f t="shared" si="2"/>
        <v>2.0000000000000018E-3</v>
      </c>
      <c r="L59" s="26"/>
      <c r="M59" s="33"/>
      <c r="N59" s="24">
        <v>0.98899999999999999</v>
      </c>
      <c r="O59" s="33"/>
      <c r="P59" s="2">
        <v>1.042</v>
      </c>
      <c r="Q59" s="14">
        <f t="shared" si="3"/>
        <v>7.0000000000001172E-3</v>
      </c>
      <c r="R59" s="26"/>
      <c r="S59" s="33"/>
      <c r="T59" s="24">
        <v>0.90600000000000003</v>
      </c>
      <c r="U59" s="33"/>
      <c r="V59" s="2">
        <v>0.998</v>
      </c>
      <c r="W59" s="14">
        <f t="shared" si="4"/>
        <v>-2.0000000000000018E-3</v>
      </c>
      <c r="X59" s="26"/>
      <c r="Y59" s="33"/>
      <c r="Z59" s="24">
        <v>1.1279999999999999</v>
      </c>
      <c r="AA59" s="33"/>
      <c r="AB59" s="2">
        <v>1.1279999999999999</v>
      </c>
      <c r="AC59" s="14">
        <f t="shared" si="5"/>
        <v>9.9999999999997868E-3</v>
      </c>
      <c r="AD59" s="26"/>
      <c r="AE59" s="33"/>
      <c r="AF59" s="24">
        <v>1.097</v>
      </c>
      <c r="AG59" s="33"/>
      <c r="AH59" s="2">
        <v>1.1000000000000001</v>
      </c>
      <c r="AI59" s="14">
        <f t="shared" si="6"/>
        <v>1.4000000000000012E-2</v>
      </c>
      <c r="AJ59" s="26"/>
      <c r="AK59" s="33"/>
      <c r="AL59" s="24">
        <v>1.0589999999999999</v>
      </c>
      <c r="AM59" s="33"/>
      <c r="AN59" s="2">
        <v>0.84599999999999997</v>
      </c>
      <c r="AO59" s="14">
        <f t="shared" si="7"/>
        <v>0</v>
      </c>
      <c r="AP59" s="26"/>
      <c r="AQ59" s="33"/>
      <c r="AR59" s="24">
        <v>0.97</v>
      </c>
      <c r="AS59" s="33"/>
      <c r="AT59" s="2">
        <v>0.80100000000000005</v>
      </c>
      <c r="AU59" s="14">
        <f t="shared" si="8"/>
        <v>0</v>
      </c>
      <c r="AV59" s="26"/>
      <c r="AW59" s="33"/>
      <c r="AX59" s="24">
        <v>0.96599999999999997</v>
      </c>
      <c r="AY59" s="33"/>
      <c r="AZ59" s="24">
        <v>0.85</v>
      </c>
      <c r="BA59" s="33"/>
      <c r="BB59" s="2">
        <v>0.91200000000000003</v>
      </c>
      <c r="BC59" s="14">
        <f t="shared" si="9"/>
        <v>-1.4000000000000012E-2</v>
      </c>
      <c r="BD59" s="26"/>
      <c r="BE59" s="33"/>
      <c r="BF59" s="24">
        <v>0.93</v>
      </c>
      <c r="BG59" s="33"/>
      <c r="BH59" s="24">
        <v>0.91</v>
      </c>
    </row>
    <row r="60" spans="4:60" x14ac:dyDescent="0.3">
      <c r="D60" s="2">
        <v>-123</v>
      </c>
      <c r="E60" s="34">
        <f t="shared" si="0"/>
        <v>2.2848144210909502E-4</v>
      </c>
      <c r="F60" s="26">
        <f t="shared" si="1"/>
        <v>228.48144210909501</v>
      </c>
      <c r="G60" s="33"/>
      <c r="H60" s="24">
        <v>0.96599999999999997</v>
      </c>
      <c r="I60" s="33"/>
      <c r="J60" s="31">
        <v>0.98099999999999998</v>
      </c>
      <c r="K60" s="14">
        <f t="shared" si="2"/>
        <v>-2.0000000000000018E-3</v>
      </c>
      <c r="L60" s="26"/>
      <c r="M60" s="33"/>
      <c r="N60" s="24">
        <v>1.002</v>
      </c>
      <c r="O60" s="33"/>
      <c r="P60" s="2">
        <v>1.0449999999999999</v>
      </c>
      <c r="Q60" s="14">
        <f t="shared" si="3"/>
        <v>2.9999999999998916E-3</v>
      </c>
      <c r="R60" s="26"/>
      <c r="S60" s="33"/>
      <c r="T60" s="24">
        <v>0.89900000000000002</v>
      </c>
      <c r="U60" s="33"/>
      <c r="V60" s="2">
        <v>0.998</v>
      </c>
      <c r="W60" s="14">
        <f t="shared" si="4"/>
        <v>0</v>
      </c>
      <c r="X60" s="26"/>
      <c r="Y60" s="33"/>
      <c r="Z60" s="24">
        <v>1.1359999999999999</v>
      </c>
      <c r="AA60" s="33"/>
      <c r="AB60" s="2">
        <v>1.1419999999999999</v>
      </c>
      <c r="AC60" s="14">
        <f t="shared" si="5"/>
        <v>1.4000000000000012E-2</v>
      </c>
      <c r="AD60" s="26"/>
      <c r="AE60" s="33"/>
      <c r="AF60" s="24">
        <v>1.1259999999999999</v>
      </c>
      <c r="AG60" s="33"/>
      <c r="AH60" s="2">
        <v>1.109</v>
      </c>
      <c r="AI60" s="14">
        <f t="shared" si="6"/>
        <v>8.999999999999897E-3</v>
      </c>
      <c r="AJ60" s="26"/>
      <c r="AK60" s="33"/>
      <c r="AL60" s="24">
        <v>1.089</v>
      </c>
      <c r="AM60" s="33"/>
      <c r="AN60" s="2">
        <v>0.9</v>
      </c>
      <c r="AO60" s="14">
        <f t="shared" si="7"/>
        <v>5.4000000000000048E-2</v>
      </c>
      <c r="AP60" s="26"/>
      <c r="AQ60" s="33"/>
      <c r="AR60" s="24">
        <v>1.103</v>
      </c>
      <c r="AS60" s="33"/>
      <c r="AT60" s="2">
        <v>0.81</v>
      </c>
      <c r="AU60" s="14">
        <f t="shared" si="8"/>
        <v>9.000000000000008E-3</v>
      </c>
      <c r="AV60" s="26"/>
      <c r="AW60" s="33"/>
      <c r="AX60" s="24">
        <v>0.95299999999999996</v>
      </c>
      <c r="AY60" s="33"/>
      <c r="AZ60" s="24">
        <v>0.872</v>
      </c>
      <c r="BA60" s="33"/>
      <c r="BB60" s="2">
        <v>0.90900000000000003</v>
      </c>
      <c r="BC60" s="14">
        <f t="shared" si="9"/>
        <v>-3.0000000000000027E-3</v>
      </c>
      <c r="BD60" s="26"/>
      <c r="BE60" s="33"/>
      <c r="BF60" s="24">
        <v>0.91</v>
      </c>
      <c r="BG60" s="33"/>
      <c r="BH60" s="24">
        <v>0.89900000000000002</v>
      </c>
    </row>
    <row r="61" spans="4:60" x14ac:dyDescent="0.3">
      <c r="D61" s="2">
        <v>-122</v>
      </c>
      <c r="E61" s="34">
        <f t="shared" si="0"/>
        <v>2.2694195793874784E-4</v>
      </c>
      <c r="F61" s="26">
        <f t="shared" si="1"/>
        <v>226.94195793874783</v>
      </c>
      <c r="G61" s="33"/>
      <c r="H61" s="24">
        <v>0.96799999999999997</v>
      </c>
      <c r="I61" s="33"/>
      <c r="J61" s="31">
        <v>0.97899999999999998</v>
      </c>
      <c r="K61" s="14">
        <f t="shared" si="2"/>
        <v>-2.0000000000000018E-3</v>
      </c>
      <c r="L61" s="26"/>
      <c r="M61" s="33"/>
      <c r="N61" s="24">
        <v>1.0129999999999999</v>
      </c>
      <c r="O61" s="33"/>
      <c r="P61" s="2">
        <v>1.0449999999999999</v>
      </c>
      <c r="Q61" s="14">
        <f t="shared" si="3"/>
        <v>0</v>
      </c>
      <c r="R61" s="26"/>
      <c r="S61" s="33"/>
      <c r="T61" s="24">
        <v>0.90800000000000003</v>
      </c>
      <c r="U61" s="33"/>
      <c r="V61" s="2">
        <v>0.997</v>
      </c>
      <c r="W61" s="14">
        <f t="shared" si="4"/>
        <v>-1.0000000000000009E-3</v>
      </c>
      <c r="X61" s="26"/>
      <c r="Y61" s="33"/>
      <c r="Z61" s="24">
        <v>1.1439999999999999</v>
      </c>
      <c r="AA61" s="33"/>
      <c r="AB61" s="2">
        <v>1.1539999999999999</v>
      </c>
      <c r="AC61" s="14">
        <f t="shared" si="5"/>
        <v>1.2000000000000011E-2</v>
      </c>
      <c r="AD61" s="26"/>
      <c r="AE61" s="33"/>
      <c r="AF61" s="24">
        <v>1.1379999999999999</v>
      </c>
      <c r="AG61" s="33"/>
      <c r="AH61" s="2">
        <v>1.135</v>
      </c>
      <c r="AI61" s="14">
        <f t="shared" si="6"/>
        <v>2.6000000000000023E-2</v>
      </c>
      <c r="AJ61" s="26"/>
      <c r="AK61" s="33"/>
      <c r="AL61" s="24">
        <v>1.107</v>
      </c>
      <c r="AM61" s="33"/>
      <c r="AN61" s="2">
        <v>1.0389999999999999</v>
      </c>
      <c r="AO61" s="14">
        <f t="shared" si="7"/>
        <v>0.1389999999999999</v>
      </c>
      <c r="AP61" s="26"/>
      <c r="AQ61" s="33"/>
      <c r="AR61" s="24">
        <v>1.2230000000000001</v>
      </c>
      <c r="AS61" s="33"/>
      <c r="AT61" s="2">
        <v>0.83799999999999997</v>
      </c>
      <c r="AU61" s="14">
        <f t="shared" si="8"/>
        <v>2.7999999999999914E-2</v>
      </c>
      <c r="AV61" s="26"/>
      <c r="AW61" s="33"/>
      <c r="AX61" s="24">
        <v>0.93700000000000006</v>
      </c>
      <c r="AY61" s="33"/>
      <c r="AZ61" s="24">
        <v>0.92800000000000005</v>
      </c>
      <c r="BA61" s="33"/>
      <c r="BB61" s="2">
        <v>0.90600000000000003</v>
      </c>
      <c r="BC61" s="14">
        <f t="shared" si="9"/>
        <v>-3.0000000000000027E-3</v>
      </c>
      <c r="BD61" s="26"/>
      <c r="BE61" s="33"/>
      <c r="BF61" s="24">
        <v>0.90500000000000003</v>
      </c>
      <c r="BG61" s="33"/>
      <c r="BH61" s="24">
        <v>0.88900000000000001</v>
      </c>
    </row>
    <row r="62" spans="4:60" x14ac:dyDescent="0.3">
      <c r="D62" s="2">
        <v>-121</v>
      </c>
      <c r="E62" s="34">
        <f t="shared" si="0"/>
        <v>2.2537765357638983E-4</v>
      </c>
      <c r="F62" s="26">
        <f t="shared" si="1"/>
        <v>225.37765357638983</v>
      </c>
      <c r="G62" s="33"/>
      <c r="H62" s="24">
        <v>0.97099999999999997</v>
      </c>
      <c r="I62" s="33"/>
      <c r="J62" s="31">
        <v>0.97599999999999998</v>
      </c>
      <c r="K62" s="14">
        <f t="shared" si="2"/>
        <v>-3.0000000000000027E-3</v>
      </c>
      <c r="L62" s="26"/>
      <c r="M62" s="33"/>
      <c r="N62" s="24">
        <v>1.0249999999999999</v>
      </c>
      <c r="O62" s="33"/>
      <c r="P62" s="2">
        <v>1.046</v>
      </c>
      <c r="Q62" s="14">
        <f t="shared" si="3"/>
        <v>1.0000000000001119E-3</v>
      </c>
      <c r="R62" s="26"/>
      <c r="S62" s="33"/>
      <c r="T62" s="24">
        <v>0.92900000000000005</v>
      </c>
      <c r="U62" s="33"/>
      <c r="V62" s="2">
        <v>0.996</v>
      </c>
      <c r="W62" s="14">
        <f t="shared" si="4"/>
        <v>-1.0000000000000009E-3</v>
      </c>
      <c r="X62" s="26"/>
      <c r="Y62" s="33"/>
      <c r="Z62" s="24">
        <v>1.163</v>
      </c>
      <c r="AA62" s="33"/>
      <c r="AB62" s="2">
        <v>1.1599999999999999</v>
      </c>
      <c r="AC62" s="14">
        <f t="shared" si="5"/>
        <v>6.0000000000000053E-3</v>
      </c>
      <c r="AD62" s="26"/>
      <c r="AE62" s="33"/>
      <c r="AF62" s="24">
        <v>1.1519999999999999</v>
      </c>
      <c r="AG62" s="33"/>
      <c r="AH62" s="2">
        <v>1.149</v>
      </c>
      <c r="AI62" s="14">
        <f t="shared" si="6"/>
        <v>1.4000000000000012E-2</v>
      </c>
      <c r="AJ62" s="26"/>
      <c r="AK62" s="33"/>
      <c r="AL62" s="24">
        <v>1.1359999999999999</v>
      </c>
      <c r="AM62" s="33"/>
      <c r="AN62" s="2">
        <v>1.1639999999999999</v>
      </c>
      <c r="AO62" s="14">
        <f t="shared" si="7"/>
        <v>0.125</v>
      </c>
      <c r="AP62" s="26"/>
      <c r="AQ62" s="33"/>
      <c r="AR62" s="24">
        <v>1.26</v>
      </c>
      <c r="AS62" s="33"/>
      <c r="AT62" s="2">
        <v>0.874</v>
      </c>
      <c r="AU62" s="14">
        <f t="shared" si="8"/>
        <v>3.6000000000000032E-2</v>
      </c>
      <c r="AV62" s="26"/>
      <c r="AW62" s="33"/>
      <c r="AX62" s="24">
        <v>0.95</v>
      </c>
      <c r="AY62" s="33"/>
      <c r="AZ62" s="24">
        <v>0.97499999999999998</v>
      </c>
      <c r="BA62" s="33"/>
      <c r="BB62" s="2">
        <v>0.9</v>
      </c>
      <c r="BC62" s="14">
        <f t="shared" si="9"/>
        <v>-6.0000000000000053E-3</v>
      </c>
      <c r="BD62" s="26"/>
      <c r="BE62" s="33"/>
      <c r="BF62" s="24">
        <v>0.90800000000000003</v>
      </c>
      <c r="BG62" s="33"/>
      <c r="BH62" s="24">
        <v>0.89100000000000001</v>
      </c>
    </row>
    <row r="63" spans="4:60" x14ac:dyDescent="0.3">
      <c r="D63" s="2">
        <v>-120</v>
      </c>
      <c r="E63" s="34">
        <f t="shared" si="0"/>
        <v>2.2378873276690907E-4</v>
      </c>
      <c r="F63" s="26">
        <f t="shared" si="1"/>
        <v>223.78873276690908</v>
      </c>
      <c r="G63" s="33"/>
      <c r="H63" s="24">
        <v>0.97699999999999998</v>
      </c>
      <c r="I63" s="33"/>
      <c r="J63" s="31">
        <v>0.97299999999999998</v>
      </c>
      <c r="K63" s="14">
        <f t="shared" si="2"/>
        <v>-3.0000000000000027E-3</v>
      </c>
      <c r="L63" s="26"/>
      <c r="M63" s="33"/>
      <c r="N63" s="24">
        <v>1.038</v>
      </c>
      <c r="O63" s="33"/>
      <c r="P63" s="2">
        <v>1.048</v>
      </c>
      <c r="Q63" s="14">
        <f t="shared" si="3"/>
        <v>2.0000000000000018E-3</v>
      </c>
      <c r="R63" s="26"/>
      <c r="S63" s="33"/>
      <c r="T63" s="24">
        <v>0.95</v>
      </c>
      <c r="U63" s="33"/>
      <c r="V63" s="2">
        <v>1.0009999999999999</v>
      </c>
      <c r="W63" s="14">
        <f t="shared" si="4"/>
        <v>4.9999999999998934E-3</v>
      </c>
      <c r="X63" s="26"/>
      <c r="Y63" s="33"/>
      <c r="Z63" s="24">
        <v>1.165</v>
      </c>
      <c r="AA63" s="33"/>
      <c r="AB63" s="2">
        <v>1.173</v>
      </c>
      <c r="AC63" s="14">
        <f t="shared" si="5"/>
        <v>1.3000000000000123E-2</v>
      </c>
      <c r="AD63" s="26"/>
      <c r="AE63" s="33"/>
      <c r="AF63" s="24">
        <v>1.167</v>
      </c>
      <c r="AG63" s="33"/>
      <c r="AH63" s="2">
        <v>1.179</v>
      </c>
      <c r="AI63" s="14">
        <f t="shared" si="6"/>
        <v>3.0000000000000027E-2</v>
      </c>
      <c r="AJ63" s="26"/>
      <c r="AK63" s="33"/>
      <c r="AL63" s="24">
        <v>1.147</v>
      </c>
      <c r="AM63" s="33"/>
      <c r="AN63" s="2">
        <v>1.17</v>
      </c>
      <c r="AO63" s="14">
        <f t="shared" si="7"/>
        <v>6.0000000000000053E-3</v>
      </c>
      <c r="AP63" s="26"/>
      <c r="AQ63" s="33"/>
      <c r="AR63" s="24">
        <v>1.3029999999999999</v>
      </c>
      <c r="AS63" s="33"/>
      <c r="AT63" s="2">
        <v>0.96699999999999997</v>
      </c>
      <c r="AU63" s="14">
        <f t="shared" si="8"/>
        <v>9.2999999999999972E-2</v>
      </c>
      <c r="AV63" s="26"/>
      <c r="AW63" s="33"/>
      <c r="AX63" s="24">
        <v>0.97899999999999998</v>
      </c>
      <c r="AY63" s="33"/>
      <c r="AZ63" s="24">
        <v>0.99399999999999999</v>
      </c>
      <c r="BA63" s="33"/>
      <c r="BB63" s="2">
        <v>0.89800000000000002</v>
      </c>
      <c r="BC63" s="14">
        <f t="shared" si="9"/>
        <v>-2.0000000000000018E-3</v>
      </c>
      <c r="BD63" s="26"/>
      <c r="BE63" s="33"/>
      <c r="BF63" s="24">
        <v>0.9</v>
      </c>
      <c r="BG63" s="33"/>
      <c r="BH63" s="24">
        <v>0.89200000000000002</v>
      </c>
    </row>
    <row r="64" spans="4:60" x14ac:dyDescent="0.3">
      <c r="D64" s="2">
        <v>-119</v>
      </c>
      <c r="E64" s="34">
        <f t="shared" si="0"/>
        <v>2.2217541085783554E-4</v>
      </c>
      <c r="F64" s="26">
        <f t="shared" si="1"/>
        <v>222.17541085783554</v>
      </c>
      <c r="G64" s="33"/>
      <c r="H64" s="24">
        <v>0.98</v>
      </c>
      <c r="I64" s="33"/>
      <c r="J64" s="31">
        <v>0.96699999999999997</v>
      </c>
      <c r="K64" s="14">
        <f t="shared" si="2"/>
        <v>-6.0000000000000053E-3</v>
      </c>
      <c r="L64" s="26"/>
      <c r="M64" s="33"/>
      <c r="N64" s="24">
        <v>1.0489999999999999</v>
      </c>
      <c r="O64" s="33"/>
      <c r="P64" s="2">
        <v>1.054</v>
      </c>
      <c r="Q64" s="14">
        <f t="shared" si="3"/>
        <v>6.0000000000000053E-3</v>
      </c>
      <c r="R64" s="26"/>
      <c r="S64" s="33"/>
      <c r="T64" s="24">
        <v>0.95199999999999996</v>
      </c>
      <c r="U64" s="33"/>
      <c r="V64" s="2">
        <v>1</v>
      </c>
      <c r="W64" s="14">
        <f t="shared" si="4"/>
        <v>-9.9999999999988987E-4</v>
      </c>
      <c r="X64" s="26"/>
      <c r="Y64" s="33"/>
      <c r="Z64" s="24">
        <v>1.167</v>
      </c>
      <c r="AA64" s="33"/>
      <c r="AB64" s="2">
        <v>1.1890000000000001</v>
      </c>
      <c r="AC64" s="14">
        <f t="shared" si="5"/>
        <v>1.6000000000000014E-2</v>
      </c>
      <c r="AD64" s="26"/>
      <c r="AE64" s="33"/>
      <c r="AF64" s="24">
        <v>1.202</v>
      </c>
      <c r="AG64" s="33"/>
      <c r="AH64" s="2">
        <v>1.2090000000000001</v>
      </c>
      <c r="AI64" s="14">
        <f t="shared" si="6"/>
        <v>3.0000000000000027E-2</v>
      </c>
      <c r="AJ64" s="26"/>
      <c r="AK64" s="33"/>
      <c r="AL64" s="24">
        <v>1.171</v>
      </c>
      <c r="AM64" s="33"/>
      <c r="AN64" s="2">
        <v>1.157</v>
      </c>
      <c r="AO64" s="14">
        <f t="shared" si="7"/>
        <v>-1.2999999999999901E-2</v>
      </c>
      <c r="AP64" s="26"/>
      <c r="AQ64" s="33"/>
      <c r="AR64" s="24">
        <v>1.4730000000000001</v>
      </c>
      <c r="AS64" s="33"/>
      <c r="AT64" s="2">
        <v>1.0840000000000001</v>
      </c>
      <c r="AU64" s="14">
        <f t="shared" si="8"/>
        <v>0.1170000000000001</v>
      </c>
      <c r="AV64" s="26"/>
      <c r="AW64" s="33"/>
      <c r="AX64" s="24">
        <v>0.99299999999999999</v>
      </c>
      <c r="AY64" s="33"/>
      <c r="AZ64" s="24">
        <v>1.012</v>
      </c>
      <c r="BA64" s="33"/>
      <c r="BB64" s="2">
        <v>0.89100000000000001</v>
      </c>
      <c r="BC64" s="14">
        <f t="shared" si="9"/>
        <v>-7.0000000000000062E-3</v>
      </c>
      <c r="BD64" s="26"/>
      <c r="BE64" s="33"/>
      <c r="BF64" s="24">
        <v>0.89500000000000002</v>
      </c>
      <c r="BG64" s="33"/>
      <c r="BH64" s="24">
        <v>0.88100000000000001</v>
      </c>
    </row>
    <row r="65" spans="4:60" x14ac:dyDescent="0.3">
      <c r="D65" s="2">
        <v>-118</v>
      </c>
      <c r="E65" s="34">
        <f t="shared" si="0"/>
        <v>2.2053791510933375E-4</v>
      </c>
      <c r="F65" s="26">
        <f t="shared" si="1"/>
        <v>220.53791510933374</v>
      </c>
      <c r="G65" s="33"/>
      <c r="H65" s="24">
        <v>0.98499999999999999</v>
      </c>
      <c r="I65" s="33"/>
      <c r="J65" s="31">
        <v>0.96299999999999997</v>
      </c>
      <c r="K65" s="14">
        <f t="shared" si="2"/>
        <v>-4.0000000000000036E-3</v>
      </c>
      <c r="L65" s="26"/>
      <c r="M65" s="33"/>
      <c r="N65" s="24">
        <v>1.06</v>
      </c>
      <c r="O65" s="33"/>
      <c r="P65" s="2">
        <v>1.0549999999999999</v>
      </c>
      <c r="Q65" s="14">
        <f t="shared" si="3"/>
        <v>9.9999999999988987E-4</v>
      </c>
      <c r="R65" s="26"/>
      <c r="S65" s="33"/>
      <c r="T65" s="24">
        <v>0.96</v>
      </c>
      <c r="U65" s="33"/>
      <c r="V65" s="2">
        <v>1.0049999999999999</v>
      </c>
      <c r="W65" s="14">
        <f t="shared" si="4"/>
        <v>4.9999999999998934E-3</v>
      </c>
      <c r="X65" s="26"/>
      <c r="Y65" s="33"/>
      <c r="Z65" s="24">
        <v>1.1639999999999999</v>
      </c>
      <c r="AA65" s="33"/>
      <c r="AB65" s="2">
        <v>1.216</v>
      </c>
      <c r="AC65" s="14">
        <f t="shared" si="5"/>
        <v>2.6999999999999913E-2</v>
      </c>
      <c r="AD65" s="26"/>
      <c r="AE65" s="33"/>
      <c r="AF65" s="24">
        <v>1.2190000000000001</v>
      </c>
      <c r="AG65" s="33"/>
      <c r="AH65" s="2">
        <v>1.2330000000000001</v>
      </c>
      <c r="AI65" s="14">
        <f t="shared" si="6"/>
        <v>2.4000000000000021E-2</v>
      </c>
      <c r="AJ65" s="26"/>
      <c r="AK65" s="33"/>
      <c r="AL65" s="24">
        <v>1.194</v>
      </c>
      <c r="AM65" s="33"/>
      <c r="AN65" s="2">
        <v>1.2629999999999999</v>
      </c>
      <c r="AO65" s="14">
        <f t="shared" si="7"/>
        <v>0.10599999999999987</v>
      </c>
      <c r="AP65" s="26"/>
      <c r="AQ65" s="33"/>
      <c r="AR65" s="24">
        <v>1.5209999999999999</v>
      </c>
      <c r="AS65" s="33"/>
      <c r="AT65" s="2">
        <v>1.194</v>
      </c>
      <c r="AU65" s="14">
        <f t="shared" si="8"/>
        <v>0.10999999999999988</v>
      </c>
      <c r="AV65" s="26"/>
      <c r="AW65" s="33"/>
      <c r="AX65" s="24">
        <v>1.0149999999999999</v>
      </c>
      <c r="AY65" s="33"/>
      <c r="AZ65" s="24">
        <v>0.99</v>
      </c>
      <c r="BA65" s="33"/>
      <c r="BB65" s="2">
        <v>0.88900000000000001</v>
      </c>
      <c r="BC65" s="14">
        <f t="shared" si="9"/>
        <v>-2.0000000000000018E-3</v>
      </c>
      <c r="BD65" s="26"/>
      <c r="BE65" s="33"/>
      <c r="BF65" s="24">
        <v>0.88900000000000001</v>
      </c>
      <c r="BG65" s="33"/>
      <c r="BH65" s="24">
        <v>0.86799999999999999</v>
      </c>
    </row>
    <row r="66" spans="4:60" x14ac:dyDescent="0.3">
      <c r="D66" s="2">
        <v>-117</v>
      </c>
      <c r="E66" s="34">
        <f t="shared" si="0"/>
        <v>2.1887648499775491E-4</v>
      </c>
      <c r="F66" s="26">
        <f t="shared" si="1"/>
        <v>218.87648499775491</v>
      </c>
      <c r="G66" s="33"/>
      <c r="H66" s="24">
        <v>0.98699999999999999</v>
      </c>
      <c r="I66" s="33"/>
      <c r="J66" s="31">
        <v>0.95699999999999996</v>
      </c>
      <c r="K66" s="14">
        <f t="shared" si="2"/>
        <v>-6.0000000000000053E-3</v>
      </c>
      <c r="L66" s="26"/>
      <c r="M66" s="33"/>
      <c r="N66" s="24">
        <v>1.07</v>
      </c>
      <c r="O66" s="33"/>
      <c r="P66" s="2">
        <v>1.0649999999999999</v>
      </c>
      <c r="Q66" s="14">
        <f t="shared" si="3"/>
        <v>1.0000000000000009E-2</v>
      </c>
      <c r="R66" s="26"/>
      <c r="S66" s="33"/>
      <c r="T66" s="24">
        <v>0.97499999999999998</v>
      </c>
      <c r="U66" s="33"/>
      <c r="V66" s="2">
        <v>1.0089999999999999</v>
      </c>
      <c r="W66" s="14">
        <f t="shared" si="4"/>
        <v>4.0000000000000036E-3</v>
      </c>
      <c r="X66" s="26"/>
      <c r="Y66" s="33"/>
      <c r="Z66" s="24">
        <v>1.1759999999999999</v>
      </c>
      <c r="AA66" s="33"/>
      <c r="AB66" s="2">
        <v>1.2270000000000001</v>
      </c>
      <c r="AC66" s="14">
        <f t="shared" si="5"/>
        <v>1.1000000000000121E-2</v>
      </c>
      <c r="AD66" s="26"/>
      <c r="AE66" s="33"/>
      <c r="AF66" s="24">
        <v>1.236</v>
      </c>
      <c r="AG66" s="33"/>
      <c r="AH66" s="2">
        <v>1.28</v>
      </c>
      <c r="AI66" s="14">
        <f t="shared" si="6"/>
        <v>4.6999999999999931E-2</v>
      </c>
      <c r="AJ66" s="26"/>
      <c r="AK66" s="33"/>
      <c r="AL66" s="24">
        <v>1.208</v>
      </c>
      <c r="AM66" s="33"/>
      <c r="AN66" s="2">
        <v>1.1990000000000001</v>
      </c>
      <c r="AO66" s="14">
        <f t="shared" si="7"/>
        <v>-6.3999999999999835E-2</v>
      </c>
      <c r="AP66" s="26"/>
      <c r="AQ66" s="33"/>
      <c r="AR66" s="24">
        <v>1.5129999999999999</v>
      </c>
      <c r="AS66" s="33"/>
      <c r="AT66" s="2">
        <v>1.2310000000000001</v>
      </c>
      <c r="AU66" s="14">
        <f t="shared" si="8"/>
        <v>3.7000000000000144E-2</v>
      </c>
      <c r="AV66" s="26"/>
      <c r="AW66" s="33"/>
      <c r="AX66" s="24">
        <v>1.038</v>
      </c>
      <c r="AY66" s="33"/>
      <c r="AZ66" s="24">
        <v>0.98599999999999999</v>
      </c>
      <c r="BA66" s="33"/>
      <c r="BB66" s="2">
        <v>0.89800000000000002</v>
      </c>
      <c r="BC66" s="14">
        <f t="shared" si="9"/>
        <v>9.000000000000008E-3</v>
      </c>
      <c r="BD66" s="26"/>
      <c r="BE66" s="33"/>
      <c r="BF66" s="24">
        <v>0.88800000000000001</v>
      </c>
      <c r="BG66" s="33"/>
      <c r="BH66" s="24">
        <v>0.86499999999999999</v>
      </c>
    </row>
    <row r="67" spans="4:60" x14ac:dyDescent="0.3">
      <c r="D67" s="2">
        <v>-116</v>
      </c>
      <c r="E67" s="34">
        <f t="shared" si="0"/>
        <v>2.1719137251195497E-4</v>
      </c>
      <c r="F67" s="26">
        <f t="shared" si="1"/>
        <v>217.19137251195497</v>
      </c>
      <c r="G67" s="33"/>
      <c r="H67" s="24">
        <v>0.98899999999999999</v>
      </c>
      <c r="I67" s="33"/>
      <c r="J67" s="31">
        <v>0.95599999999999996</v>
      </c>
      <c r="K67" s="14">
        <f t="shared" si="2"/>
        <v>-1.0000000000000009E-3</v>
      </c>
      <c r="L67" s="26"/>
      <c r="M67" s="33"/>
      <c r="N67" s="24">
        <v>1.075</v>
      </c>
      <c r="O67" s="33"/>
      <c r="P67" s="2">
        <v>1.075</v>
      </c>
      <c r="Q67" s="14">
        <f t="shared" si="3"/>
        <v>1.0000000000000009E-2</v>
      </c>
      <c r="R67" s="26"/>
      <c r="S67" s="33"/>
      <c r="T67" s="24">
        <v>0.98799999999999999</v>
      </c>
      <c r="U67" s="33"/>
      <c r="V67" s="2">
        <v>1.0089999999999999</v>
      </c>
      <c r="W67" s="14">
        <f t="shared" si="4"/>
        <v>0</v>
      </c>
      <c r="X67" s="26"/>
      <c r="Y67" s="33"/>
      <c r="Z67" s="24">
        <v>1.179</v>
      </c>
      <c r="AA67" s="33"/>
      <c r="AB67" s="2">
        <v>1.252</v>
      </c>
      <c r="AC67" s="14">
        <f t="shared" si="5"/>
        <v>2.4999999999999911E-2</v>
      </c>
      <c r="AD67" s="26"/>
      <c r="AE67" s="33"/>
      <c r="AF67" s="24">
        <v>1.2749999999999999</v>
      </c>
      <c r="AG67" s="33"/>
      <c r="AH67" s="2">
        <v>1.3160000000000001</v>
      </c>
      <c r="AI67" s="14">
        <f t="shared" si="6"/>
        <v>3.6000000000000032E-2</v>
      </c>
      <c r="AJ67" s="26"/>
      <c r="AK67" s="33"/>
      <c r="AL67" s="24">
        <v>1.258</v>
      </c>
      <c r="AM67" s="33"/>
      <c r="AN67" s="2">
        <v>1.1220000000000001</v>
      </c>
      <c r="AO67" s="14">
        <f t="shared" si="7"/>
        <v>-7.6999999999999957E-2</v>
      </c>
      <c r="AP67" s="26"/>
      <c r="AQ67" s="33"/>
      <c r="AR67" s="24">
        <v>1.53</v>
      </c>
      <c r="AS67" s="33"/>
      <c r="AT67" s="2">
        <v>1.272</v>
      </c>
      <c r="AU67" s="14">
        <f t="shared" si="8"/>
        <v>4.0999999999999925E-2</v>
      </c>
      <c r="AV67" s="26"/>
      <c r="AW67" s="33"/>
      <c r="AX67" s="24">
        <v>1.0669999999999999</v>
      </c>
      <c r="AY67" s="33"/>
      <c r="AZ67" s="24">
        <v>0.98</v>
      </c>
      <c r="BA67" s="33"/>
      <c r="BB67" s="2">
        <v>0.91300000000000003</v>
      </c>
      <c r="BC67" s="14">
        <f t="shared" si="9"/>
        <v>1.5000000000000013E-2</v>
      </c>
      <c r="BD67" s="26"/>
      <c r="BE67" s="33"/>
      <c r="BF67" s="24">
        <v>0.88600000000000001</v>
      </c>
      <c r="BG67" s="33"/>
      <c r="BH67" s="24">
        <v>0.86599999999999999</v>
      </c>
    </row>
    <row r="68" spans="4:60" x14ac:dyDescent="0.3">
      <c r="D68" s="2">
        <v>-115</v>
      </c>
      <c r="E68" s="34">
        <f t="shared" ref="E68:E131" si="10">$B$9 + (PI()*$B$2^2/4) * (($B$3/2)*(1-COS(RADIANS(D68))) + $B$4*(1-SQRT(1-(($B$3/2)/$B$4*SIN(RADIANS(D68)))^2)))</f>
        <v>2.1548284244157789E-4</v>
      </c>
      <c r="F68" s="26">
        <f t="shared" ref="F68:F131" si="11">E68*1000000</f>
        <v>215.4828424415779</v>
      </c>
      <c r="G68" s="33"/>
      <c r="H68" s="24">
        <v>0.98799999999999999</v>
      </c>
      <c r="I68" s="33"/>
      <c r="J68" s="31">
        <v>0.95299999999999996</v>
      </c>
      <c r="K68" s="14">
        <f t="shared" si="2"/>
        <v>-3.0000000000000027E-3</v>
      </c>
      <c r="L68" s="26"/>
      <c r="M68" s="33"/>
      <c r="N68" s="24">
        <v>1.08</v>
      </c>
      <c r="O68" s="33"/>
      <c r="P68" s="2">
        <v>1.08</v>
      </c>
      <c r="Q68" s="14">
        <f t="shared" si="3"/>
        <v>5.0000000000001155E-3</v>
      </c>
      <c r="R68" s="26"/>
      <c r="S68" s="33"/>
      <c r="T68" s="24">
        <v>0.995</v>
      </c>
      <c r="U68" s="33"/>
      <c r="V68" s="2">
        <v>1.01</v>
      </c>
      <c r="W68" s="14">
        <f t="shared" si="4"/>
        <v>1.0000000000001119E-3</v>
      </c>
      <c r="X68" s="26"/>
      <c r="Y68" s="33"/>
      <c r="Z68" s="24">
        <v>1.19</v>
      </c>
      <c r="AA68" s="33"/>
      <c r="AB68" s="2">
        <v>1.2809999999999999</v>
      </c>
      <c r="AC68" s="14">
        <f t="shared" si="5"/>
        <v>2.8999999999999915E-2</v>
      </c>
      <c r="AD68" s="26"/>
      <c r="AE68" s="33"/>
      <c r="AF68" s="24">
        <v>1.302</v>
      </c>
      <c r="AG68" s="33"/>
      <c r="AH68" s="2">
        <v>1.345</v>
      </c>
      <c r="AI68" s="14">
        <f t="shared" si="6"/>
        <v>2.8999999999999915E-2</v>
      </c>
      <c r="AJ68" s="26"/>
      <c r="AK68" s="33"/>
      <c r="AL68" s="24">
        <v>1.268</v>
      </c>
      <c r="AM68" s="33"/>
      <c r="AN68" s="2">
        <v>1.1599999999999999</v>
      </c>
      <c r="AO68" s="14">
        <f t="shared" si="7"/>
        <v>3.7999999999999812E-2</v>
      </c>
      <c r="AP68" s="26"/>
      <c r="AQ68" s="33"/>
      <c r="AR68" s="24">
        <v>1.5669999999999999</v>
      </c>
      <c r="AS68" s="33"/>
      <c r="AT68" s="2">
        <v>1.2569999999999999</v>
      </c>
      <c r="AU68" s="14">
        <f t="shared" si="8"/>
        <v>-1.5000000000000124E-2</v>
      </c>
      <c r="AV68" s="26"/>
      <c r="AW68" s="33"/>
      <c r="AX68" s="24">
        <v>1.1220000000000001</v>
      </c>
      <c r="AY68" s="33"/>
      <c r="AZ68" s="24">
        <v>0.98099999999999998</v>
      </c>
      <c r="BA68" s="33"/>
      <c r="BB68" s="2">
        <v>0.90900000000000003</v>
      </c>
      <c r="BC68" s="14">
        <f t="shared" si="9"/>
        <v>-4.0000000000000036E-3</v>
      </c>
      <c r="BD68" s="26"/>
      <c r="BE68" s="33"/>
      <c r="BF68" s="24">
        <v>0.89</v>
      </c>
      <c r="BG68" s="33"/>
      <c r="BH68" s="24">
        <v>0.86099999999999999</v>
      </c>
    </row>
    <row r="69" spans="4:60" x14ac:dyDescent="0.3">
      <c r="D69" s="2">
        <v>-114</v>
      </c>
      <c r="E69" s="34">
        <f t="shared" si="10"/>
        <v>2.1375117265649582E-4</v>
      </c>
      <c r="F69" s="26">
        <f t="shared" si="11"/>
        <v>213.75117265649581</v>
      </c>
      <c r="G69" s="33"/>
      <c r="H69" s="24">
        <v>0.98699999999999999</v>
      </c>
      <c r="I69" s="33"/>
      <c r="J69" s="31">
        <v>0.95699999999999996</v>
      </c>
      <c r="K69" s="14">
        <f t="shared" ref="K69:K132" si="12">J69-J68</f>
        <v>4.0000000000000036E-3</v>
      </c>
      <c r="L69" s="26"/>
      <c r="M69" s="33"/>
      <c r="N69" s="24">
        <v>1.077</v>
      </c>
      <c r="O69" s="33"/>
      <c r="P69" s="2">
        <v>1.08</v>
      </c>
      <c r="Q69" s="14">
        <f t="shared" ref="Q69:Q132" si="13">P69-P68</f>
        <v>0</v>
      </c>
      <c r="R69" s="26"/>
      <c r="S69" s="33"/>
      <c r="T69" s="24">
        <v>0.998</v>
      </c>
      <c r="U69" s="33"/>
      <c r="V69" s="2">
        <v>1.0149999999999999</v>
      </c>
      <c r="W69" s="14">
        <f t="shared" ref="W69:W132" si="14">V69-V68</f>
        <v>4.9999999999998934E-3</v>
      </c>
      <c r="X69" s="26"/>
      <c r="Y69" s="33"/>
      <c r="Z69" s="24">
        <v>1.1930000000000001</v>
      </c>
      <c r="AA69" s="33"/>
      <c r="AB69" s="2">
        <v>1.302</v>
      </c>
      <c r="AC69" s="14">
        <f t="shared" ref="AC69:AC132" si="15">AB69-AB68</f>
        <v>2.100000000000013E-2</v>
      </c>
      <c r="AD69" s="26"/>
      <c r="AE69" s="33"/>
      <c r="AF69" s="24">
        <v>1.337</v>
      </c>
      <c r="AG69" s="33"/>
      <c r="AH69" s="2">
        <v>1.399</v>
      </c>
      <c r="AI69" s="14">
        <f t="shared" ref="AI69:AI132" si="16">AH69-AH68</f>
        <v>5.4000000000000048E-2</v>
      </c>
      <c r="AJ69" s="26"/>
      <c r="AK69" s="33"/>
      <c r="AL69" s="24">
        <v>1.2849999999999999</v>
      </c>
      <c r="AM69" s="33"/>
      <c r="AN69" s="2">
        <v>1.2649999999999999</v>
      </c>
      <c r="AO69" s="14">
        <f t="shared" ref="AO69:AO132" si="17">AN69-AN68</f>
        <v>0.10499999999999998</v>
      </c>
      <c r="AP69" s="26"/>
      <c r="AQ69" s="33"/>
      <c r="AR69" s="24">
        <v>1.627</v>
      </c>
      <c r="AS69" s="33"/>
      <c r="AT69" s="2">
        <v>1.2490000000000001</v>
      </c>
      <c r="AU69" s="14">
        <f t="shared" ref="AU69:AU132" si="18">AT69-AT68</f>
        <v>-7.9999999999997851E-3</v>
      </c>
      <c r="AV69" s="26"/>
      <c r="AW69" s="33"/>
      <c r="AX69" s="24">
        <v>1.2</v>
      </c>
      <c r="AY69" s="33"/>
      <c r="AZ69" s="24">
        <v>0.996</v>
      </c>
      <c r="BA69" s="33"/>
      <c r="BB69" s="2">
        <v>0.90800000000000003</v>
      </c>
      <c r="BC69" s="14">
        <f t="shared" ref="BC69:BC132" si="19">BB69-BB68</f>
        <v>-1.0000000000000009E-3</v>
      </c>
      <c r="BD69" s="26"/>
      <c r="BE69" s="33"/>
      <c r="BF69" s="24">
        <v>0.88700000000000001</v>
      </c>
      <c r="BG69" s="33"/>
      <c r="BH69" s="24">
        <v>0.85599999999999998</v>
      </c>
    </row>
    <row r="70" spans="4:60" x14ac:dyDescent="0.3">
      <c r="D70" s="2">
        <v>-113</v>
      </c>
      <c r="E70" s="34">
        <f t="shared" si="10"/>
        <v>2.1199665437659384E-4</v>
      </c>
      <c r="F70" s="26">
        <f t="shared" si="11"/>
        <v>211.99665437659385</v>
      </c>
      <c r="G70" s="33"/>
      <c r="H70" s="24">
        <v>0.98199999999999998</v>
      </c>
      <c r="I70" s="33"/>
      <c r="J70" s="31">
        <v>0.96299999999999997</v>
      </c>
      <c r="K70" s="14">
        <f t="shared" si="12"/>
        <v>6.0000000000000053E-3</v>
      </c>
      <c r="L70" s="26"/>
      <c r="M70" s="33"/>
      <c r="N70" s="24">
        <v>1.0740000000000001</v>
      </c>
      <c r="O70" s="33"/>
      <c r="P70" s="2">
        <v>1.0900000000000001</v>
      </c>
      <c r="Q70" s="14">
        <f t="shared" si="13"/>
        <v>1.0000000000000009E-2</v>
      </c>
      <c r="R70" s="26"/>
      <c r="S70" s="33"/>
      <c r="T70" s="24">
        <v>1.0129999999999999</v>
      </c>
      <c r="U70" s="33"/>
      <c r="V70" s="2">
        <v>1.022</v>
      </c>
      <c r="W70" s="14">
        <f t="shared" si="14"/>
        <v>7.0000000000001172E-3</v>
      </c>
      <c r="X70" s="26"/>
      <c r="Y70" s="33"/>
      <c r="Z70" s="24">
        <v>1.1910000000000001</v>
      </c>
      <c r="AA70" s="33"/>
      <c r="AB70" s="2">
        <v>1.3260000000000001</v>
      </c>
      <c r="AC70" s="14">
        <f t="shared" si="15"/>
        <v>2.4000000000000021E-2</v>
      </c>
      <c r="AD70" s="26"/>
      <c r="AE70" s="33"/>
      <c r="AF70" s="24">
        <v>1.3560000000000001</v>
      </c>
      <c r="AG70" s="33"/>
      <c r="AH70" s="2">
        <v>1.4610000000000001</v>
      </c>
      <c r="AI70" s="14">
        <f t="shared" si="16"/>
        <v>6.2000000000000055E-2</v>
      </c>
      <c r="AJ70" s="26"/>
      <c r="AK70" s="33"/>
      <c r="AL70" s="24">
        <v>1.34</v>
      </c>
      <c r="AM70" s="33"/>
      <c r="AN70" s="2">
        <v>1.357</v>
      </c>
      <c r="AO70" s="14">
        <f t="shared" si="17"/>
        <v>9.2000000000000082E-2</v>
      </c>
      <c r="AP70" s="26"/>
      <c r="AQ70" s="33"/>
      <c r="AR70" s="24">
        <v>1.6910000000000001</v>
      </c>
      <c r="AS70" s="33"/>
      <c r="AT70" s="2">
        <v>1.22</v>
      </c>
      <c r="AU70" s="14">
        <f t="shared" si="18"/>
        <v>-2.9000000000000137E-2</v>
      </c>
      <c r="AV70" s="26"/>
      <c r="AW70" s="33"/>
      <c r="AX70" s="24">
        <v>1.302</v>
      </c>
      <c r="AY70" s="33"/>
      <c r="AZ70" s="24">
        <v>1.0129999999999999</v>
      </c>
      <c r="BA70" s="33"/>
      <c r="BB70" s="2">
        <v>0.90500000000000003</v>
      </c>
      <c r="BC70" s="14">
        <f t="shared" si="19"/>
        <v>-3.0000000000000027E-3</v>
      </c>
      <c r="BD70" s="26"/>
      <c r="BE70" s="33"/>
      <c r="BF70" s="24">
        <v>0.88300000000000001</v>
      </c>
      <c r="BG70" s="33"/>
      <c r="BH70" s="24">
        <v>0.85499999999999998</v>
      </c>
    </row>
    <row r="71" spans="4:60" x14ac:dyDescent="0.3">
      <c r="D71" s="2">
        <v>-112</v>
      </c>
      <c r="E71" s="34">
        <f t="shared" si="10"/>
        <v>2.1021959243108448E-4</v>
      </c>
      <c r="F71" s="26">
        <f t="shared" si="11"/>
        <v>210.21959243108449</v>
      </c>
      <c r="G71" s="33"/>
      <c r="H71" s="24">
        <v>0.98499999999999999</v>
      </c>
      <c r="I71" s="33"/>
      <c r="J71" s="31">
        <v>0.96599999999999997</v>
      </c>
      <c r="K71" s="14">
        <f t="shared" si="12"/>
        <v>3.0000000000000027E-3</v>
      </c>
      <c r="L71" s="26"/>
      <c r="M71" s="33"/>
      <c r="N71" s="24">
        <v>1.073</v>
      </c>
      <c r="O71" s="33"/>
      <c r="P71" s="2">
        <v>1.101</v>
      </c>
      <c r="Q71" s="14">
        <f t="shared" si="13"/>
        <v>1.0999999999999899E-2</v>
      </c>
      <c r="R71" s="26"/>
      <c r="S71" s="33"/>
      <c r="T71" s="24">
        <v>1.026</v>
      </c>
      <c r="U71" s="33"/>
      <c r="V71" s="2">
        <v>1.034</v>
      </c>
      <c r="W71" s="14">
        <f t="shared" si="14"/>
        <v>1.2000000000000011E-2</v>
      </c>
      <c r="X71" s="26"/>
      <c r="Y71" s="33"/>
      <c r="Z71" s="24">
        <v>1.1890000000000001</v>
      </c>
      <c r="AA71" s="33"/>
      <c r="AB71" s="2">
        <v>1.3260000000000001</v>
      </c>
      <c r="AC71" s="14">
        <f t="shared" si="15"/>
        <v>0</v>
      </c>
      <c r="AD71" s="26"/>
      <c r="AE71" s="33"/>
      <c r="AF71" s="24">
        <v>1.399</v>
      </c>
      <c r="AG71" s="33"/>
      <c r="AH71" s="2">
        <v>1.5049999999999999</v>
      </c>
      <c r="AI71" s="14">
        <f t="shared" si="16"/>
        <v>4.3999999999999817E-2</v>
      </c>
      <c r="AJ71" s="26"/>
      <c r="AK71" s="33"/>
      <c r="AL71" s="24">
        <v>1.393</v>
      </c>
      <c r="AM71" s="33"/>
      <c r="AN71" s="2">
        <v>1.3580000000000001</v>
      </c>
      <c r="AO71" s="14">
        <f t="shared" si="17"/>
        <v>1.0000000000001119E-3</v>
      </c>
      <c r="AP71" s="26"/>
      <c r="AQ71" s="33"/>
      <c r="AR71" s="24">
        <v>1.615</v>
      </c>
      <c r="AS71" s="33"/>
      <c r="AT71" s="2">
        <v>1.24</v>
      </c>
      <c r="AU71" s="14">
        <f t="shared" si="18"/>
        <v>2.0000000000000018E-2</v>
      </c>
      <c r="AV71" s="26"/>
      <c r="AW71" s="33"/>
      <c r="AX71" s="24">
        <v>1.3260000000000001</v>
      </c>
      <c r="AY71" s="33"/>
      <c r="AZ71" s="24">
        <v>1.016</v>
      </c>
      <c r="BA71" s="33"/>
      <c r="BB71" s="2">
        <v>0.90100000000000002</v>
      </c>
      <c r="BC71" s="14">
        <f t="shared" si="19"/>
        <v>-4.0000000000000036E-3</v>
      </c>
      <c r="BD71" s="26"/>
      <c r="BE71" s="33"/>
      <c r="BF71" s="24">
        <v>0.878</v>
      </c>
      <c r="BG71" s="33"/>
      <c r="BH71" s="24">
        <v>0.85699999999999998</v>
      </c>
    </row>
    <row r="72" spans="4:60" x14ac:dyDescent="0.3">
      <c r="D72" s="2">
        <v>-111</v>
      </c>
      <c r="E72" s="34">
        <f t="shared" si="10"/>
        <v>2.0842030550653843E-4</v>
      </c>
      <c r="F72" s="26">
        <f t="shared" si="11"/>
        <v>208.42030550653843</v>
      </c>
      <c r="G72" s="33"/>
      <c r="H72" s="24">
        <v>0.98</v>
      </c>
      <c r="I72" s="33"/>
      <c r="J72" s="31">
        <v>0.96899999999999997</v>
      </c>
      <c r="K72" s="14">
        <f t="shared" si="12"/>
        <v>3.0000000000000027E-3</v>
      </c>
      <c r="L72" s="26"/>
      <c r="M72" s="33"/>
      <c r="N72" s="24">
        <v>1.075</v>
      </c>
      <c r="O72" s="33"/>
      <c r="P72" s="2">
        <v>1.109</v>
      </c>
      <c r="Q72" s="14">
        <f t="shared" si="13"/>
        <v>8.0000000000000071E-3</v>
      </c>
      <c r="R72" s="26"/>
      <c r="S72" s="33"/>
      <c r="T72" s="24">
        <v>1.0489999999999999</v>
      </c>
      <c r="U72" s="33"/>
      <c r="V72" s="2">
        <v>1.0429999999999999</v>
      </c>
      <c r="W72" s="14">
        <f t="shared" si="14"/>
        <v>8.999999999999897E-3</v>
      </c>
      <c r="X72" s="26"/>
      <c r="Y72" s="33"/>
      <c r="Z72" s="24">
        <v>1.1850000000000001</v>
      </c>
      <c r="AA72" s="33"/>
      <c r="AB72" s="2">
        <v>1.3320000000000001</v>
      </c>
      <c r="AC72" s="14">
        <f t="shared" si="15"/>
        <v>6.0000000000000053E-3</v>
      </c>
      <c r="AD72" s="26"/>
      <c r="AE72" s="33"/>
      <c r="AF72" s="24">
        <v>1.405</v>
      </c>
      <c r="AG72" s="33"/>
      <c r="AH72" s="2">
        <v>1.5169999999999999</v>
      </c>
      <c r="AI72" s="14">
        <f t="shared" si="16"/>
        <v>1.2000000000000011E-2</v>
      </c>
      <c r="AJ72" s="26"/>
      <c r="AK72" s="33"/>
      <c r="AL72" s="24">
        <v>1.4430000000000001</v>
      </c>
      <c r="AM72" s="33"/>
      <c r="AN72" s="2">
        <v>1.373</v>
      </c>
      <c r="AO72" s="14">
        <f t="shared" si="17"/>
        <v>1.4999999999999902E-2</v>
      </c>
      <c r="AP72" s="26"/>
      <c r="AQ72" s="33"/>
      <c r="AR72" s="24">
        <v>1.585</v>
      </c>
      <c r="AS72" s="33"/>
      <c r="AT72" s="2">
        <v>1.306</v>
      </c>
      <c r="AU72" s="14">
        <f t="shared" si="18"/>
        <v>6.6000000000000059E-2</v>
      </c>
      <c r="AV72" s="26"/>
      <c r="AW72" s="33"/>
      <c r="AX72" s="24">
        <v>1.337</v>
      </c>
      <c r="AY72" s="33"/>
      <c r="AZ72" s="24">
        <v>1.0449999999999999</v>
      </c>
      <c r="BA72" s="33"/>
      <c r="BB72" s="2">
        <v>0.88800000000000001</v>
      </c>
      <c r="BC72" s="14">
        <f t="shared" si="19"/>
        <v>-1.3000000000000012E-2</v>
      </c>
      <c r="BD72" s="26"/>
      <c r="BE72" s="33"/>
      <c r="BF72" s="24">
        <v>0.877</v>
      </c>
      <c r="BG72" s="33"/>
      <c r="BH72" s="24">
        <v>0.85399999999999998</v>
      </c>
    </row>
    <row r="73" spans="4:60" x14ac:dyDescent="0.3">
      <c r="D73" s="2">
        <v>-110</v>
      </c>
      <c r="E73" s="34">
        <f t="shared" si="10"/>
        <v>2.0659912638282179E-4</v>
      </c>
      <c r="F73" s="26">
        <f t="shared" si="11"/>
        <v>206.59912638282179</v>
      </c>
      <c r="G73" s="33"/>
      <c r="H73" s="24">
        <v>0.98099999999999998</v>
      </c>
      <c r="I73" s="33"/>
      <c r="J73" s="31">
        <v>0.98</v>
      </c>
      <c r="K73" s="14">
        <f t="shared" si="12"/>
        <v>1.100000000000001E-2</v>
      </c>
      <c r="L73" s="26"/>
      <c r="M73" s="33"/>
      <c r="N73" s="24">
        <v>1.08</v>
      </c>
      <c r="O73" s="33"/>
      <c r="P73" s="2">
        <v>1.125</v>
      </c>
      <c r="Q73" s="14">
        <f t="shared" si="13"/>
        <v>1.6000000000000014E-2</v>
      </c>
      <c r="R73" s="26"/>
      <c r="S73" s="33"/>
      <c r="T73" s="24">
        <v>1.07</v>
      </c>
      <c r="U73" s="33"/>
      <c r="V73" s="2">
        <v>1.046</v>
      </c>
      <c r="W73" s="14">
        <f t="shared" si="14"/>
        <v>3.0000000000001137E-3</v>
      </c>
      <c r="X73" s="26"/>
      <c r="Y73" s="33"/>
      <c r="Z73" s="24">
        <v>1.1919999999999999</v>
      </c>
      <c r="AA73" s="33"/>
      <c r="AB73" s="2">
        <v>1.327</v>
      </c>
      <c r="AC73" s="14">
        <f t="shared" si="15"/>
        <v>-5.0000000000001155E-3</v>
      </c>
      <c r="AD73" s="26"/>
      <c r="AE73" s="33"/>
      <c r="AF73" s="24">
        <v>1.411</v>
      </c>
      <c r="AG73" s="33"/>
      <c r="AH73" s="2">
        <v>1.524</v>
      </c>
      <c r="AI73" s="14">
        <f t="shared" si="16"/>
        <v>7.0000000000001172E-3</v>
      </c>
      <c r="AJ73" s="26"/>
      <c r="AK73" s="33"/>
      <c r="AL73" s="24">
        <v>1.494</v>
      </c>
      <c r="AM73" s="33"/>
      <c r="AN73" s="2">
        <v>1.39</v>
      </c>
      <c r="AO73" s="14">
        <f t="shared" si="17"/>
        <v>1.6999999999999904E-2</v>
      </c>
      <c r="AP73" s="26"/>
      <c r="AQ73" s="33"/>
      <c r="AR73" s="24">
        <v>1.6910000000000001</v>
      </c>
      <c r="AS73" s="33"/>
      <c r="AT73" s="2">
        <v>1.4039999999999999</v>
      </c>
      <c r="AU73" s="14">
        <f t="shared" si="18"/>
        <v>9.7999999999999865E-2</v>
      </c>
      <c r="AV73" s="26"/>
      <c r="AW73" s="33"/>
      <c r="AX73" s="24">
        <v>1.4570000000000001</v>
      </c>
      <c r="AY73" s="33"/>
      <c r="AZ73" s="24">
        <v>1.0780000000000001</v>
      </c>
      <c r="BA73" s="33"/>
      <c r="BB73" s="2">
        <v>0.874</v>
      </c>
      <c r="BC73" s="14">
        <f t="shared" si="19"/>
        <v>-1.4000000000000012E-2</v>
      </c>
      <c r="BD73" s="26"/>
      <c r="BE73" s="33"/>
      <c r="BF73" s="24">
        <v>0.873</v>
      </c>
      <c r="BG73" s="33"/>
      <c r="BH73" s="24">
        <v>0.84399999999999997</v>
      </c>
    </row>
    <row r="74" spans="4:60" x14ac:dyDescent="0.3">
      <c r="D74" s="2">
        <v>-109</v>
      </c>
      <c r="E74" s="34">
        <f t="shared" si="10"/>
        <v>2.0475640215613649E-4</v>
      </c>
      <c r="F74" s="26">
        <f t="shared" si="11"/>
        <v>204.75640215613649</v>
      </c>
      <c r="G74" s="33"/>
      <c r="H74" s="24">
        <v>0.98599999999999999</v>
      </c>
      <c r="I74" s="33"/>
      <c r="J74" s="31">
        <v>0.98799999999999999</v>
      </c>
      <c r="K74" s="14">
        <f t="shared" si="12"/>
        <v>8.0000000000000071E-3</v>
      </c>
      <c r="L74" s="26"/>
      <c r="M74" s="33"/>
      <c r="N74" s="24">
        <v>1.0820000000000001</v>
      </c>
      <c r="O74" s="33"/>
      <c r="P74" s="2">
        <v>1.1419999999999999</v>
      </c>
      <c r="Q74" s="14">
        <f t="shared" si="13"/>
        <v>1.6999999999999904E-2</v>
      </c>
      <c r="R74" s="26"/>
      <c r="S74" s="33"/>
      <c r="T74" s="24">
        <v>1.093</v>
      </c>
      <c r="U74" s="33"/>
      <c r="V74" s="2">
        <v>1.042</v>
      </c>
      <c r="W74" s="14">
        <f t="shared" si="14"/>
        <v>-4.0000000000000036E-3</v>
      </c>
      <c r="X74" s="26"/>
      <c r="Y74" s="33"/>
      <c r="Z74" s="24">
        <v>1.2</v>
      </c>
      <c r="AA74" s="33"/>
      <c r="AB74" s="2">
        <v>1.3340000000000001</v>
      </c>
      <c r="AC74" s="14">
        <f t="shared" si="15"/>
        <v>7.0000000000001172E-3</v>
      </c>
      <c r="AD74" s="26"/>
      <c r="AE74" s="33"/>
      <c r="AF74" s="24">
        <v>1.4079999999999999</v>
      </c>
      <c r="AG74" s="33"/>
      <c r="AH74" s="2">
        <v>1.54</v>
      </c>
      <c r="AI74" s="14">
        <f t="shared" si="16"/>
        <v>1.6000000000000014E-2</v>
      </c>
      <c r="AJ74" s="26"/>
      <c r="AK74" s="33"/>
      <c r="AL74" s="24">
        <v>1.5209999999999999</v>
      </c>
      <c r="AM74" s="33"/>
      <c r="AN74" s="2">
        <v>1.4350000000000001</v>
      </c>
      <c r="AO74" s="14">
        <f t="shared" si="17"/>
        <v>4.5000000000000151E-2</v>
      </c>
      <c r="AP74" s="26"/>
      <c r="AQ74" s="33"/>
      <c r="AR74" s="24">
        <v>1.81</v>
      </c>
      <c r="AS74" s="33"/>
      <c r="AT74" s="2">
        <v>1.4990000000000001</v>
      </c>
      <c r="AU74" s="14">
        <f t="shared" si="18"/>
        <v>9.5000000000000195E-2</v>
      </c>
      <c r="AV74" s="26"/>
      <c r="AW74" s="33"/>
      <c r="AX74" s="24">
        <v>1.486</v>
      </c>
      <c r="AY74" s="33"/>
      <c r="AZ74" s="24">
        <v>1.1419999999999999</v>
      </c>
      <c r="BA74" s="33"/>
      <c r="BB74" s="2">
        <v>0.88600000000000001</v>
      </c>
      <c r="BC74" s="14">
        <f t="shared" si="19"/>
        <v>1.2000000000000011E-2</v>
      </c>
      <c r="BD74" s="26"/>
      <c r="BE74" s="33"/>
      <c r="BF74" s="24">
        <v>0.86399999999999999</v>
      </c>
      <c r="BG74" s="33"/>
      <c r="BH74" s="24">
        <v>0.84399999999999997</v>
      </c>
    </row>
    <row r="75" spans="4:60" x14ac:dyDescent="0.3">
      <c r="D75" s="2">
        <v>-108</v>
      </c>
      <c r="E75" s="34">
        <f t="shared" si="10"/>
        <v>2.0289249444836982E-4</v>
      </c>
      <c r="F75" s="26">
        <f t="shared" si="11"/>
        <v>202.8924944483698</v>
      </c>
      <c r="G75" s="33"/>
      <c r="H75" s="24">
        <v>0.99099999999999999</v>
      </c>
      <c r="I75" s="33"/>
      <c r="J75" s="31">
        <v>0.98399999999999999</v>
      </c>
      <c r="K75" s="14">
        <f t="shared" si="12"/>
        <v>-4.0000000000000036E-3</v>
      </c>
      <c r="L75" s="26"/>
      <c r="M75" s="33"/>
      <c r="N75" s="24">
        <v>1.0880000000000001</v>
      </c>
      <c r="O75" s="33"/>
      <c r="P75" s="2">
        <v>1.153</v>
      </c>
      <c r="Q75" s="14">
        <f t="shared" si="13"/>
        <v>1.1000000000000121E-2</v>
      </c>
      <c r="R75" s="26"/>
      <c r="S75" s="33"/>
      <c r="T75" s="24">
        <v>1.1020000000000001</v>
      </c>
      <c r="U75" s="33"/>
      <c r="V75" s="2">
        <v>1.052</v>
      </c>
      <c r="W75" s="14">
        <f t="shared" si="14"/>
        <v>1.0000000000000009E-2</v>
      </c>
      <c r="X75" s="26"/>
      <c r="Y75" s="33"/>
      <c r="Z75" s="24">
        <v>1.21</v>
      </c>
      <c r="AA75" s="33"/>
      <c r="AB75" s="2">
        <v>1.3440000000000001</v>
      </c>
      <c r="AC75" s="14">
        <f t="shared" si="15"/>
        <v>1.0000000000000009E-2</v>
      </c>
      <c r="AD75" s="26"/>
      <c r="AE75" s="33"/>
      <c r="AF75" s="24">
        <v>1.4179999999999999</v>
      </c>
      <c r="AG75" s="33"/>
      <c r="AH75" s="2">
        <v>1.5409999999999999</v>
      </c>
      <c r="AI75" s="14">
        <f t="shared" si="16"/>
        <v>9.9999999999988987E-4</v>
      </c>
      <c r="AJ75" s="26"/>
      <c r="AK75" s="33"/>
      <c r="AL75" s="24">
        <v>1.5980000000000001</v>
      </c>
      <c r="AM75" s="33"/>
      <c r="AN75" s="2">
        <v>1.5029999999999999</v>
      </c>
      <c r="AO75" s="14">
        <f t="shared" si="17"/>
        <v>6.7999999999999838E-2</v>
      </c>
      <c r="AP75" s="26"/>
      <c r="AQ75" s="33"/>
      <c r="AR75" s="24">
        <v>1.927</v>
      </c>
      <c r="AS75" s="33"/>
      <c r="AT75" s="2">
        <v>1.5209999999999999</v>
      </c>
      <c r="AU75" s="14">
        <f t="shared" si="18"/>
        <v>2.1999999999999797E-2</v>
      </c>
      <c r="AV75" s="26"/>
      <c r="AW75" s="33"/>
      <c r="AX75" s="24">
        <v>1.446</v>
      </c>
      <c r="AY75" s="33"/>
      <c r="AZ75" s="24">
        <v>1.2030000000000001</v>
      </c>
      <c r="BA75" s="33"/>
      <c r="BB75" s="2">
        <v>0.92800000000000005</v>
      </c>
      <c r="BC75" s="14">
        <f t="shared" si="19"/>
        <v>4.2000000000000037E-2</v>
      </c>
      <c r="BD75" s="26"/>
      <c r="BE75" s="33"/>
      <c r="BF75" s="24">
        <v>0.85899999999999999</v>
      </c>
      <c r="BG75" s="33"/>
      <c r="BH75" s="24">
        <v>0.84199999999999997</v>
      </c>
    </row>
    <row r="76" spans="4:60" x14ac:dyDescent="0.3">
      <c r="D76" s="2">
        <v>-107</v>
      </c>
      <c r="E76" s="34">
        <f t="shared" si="10"/>
        <v>2.0100777960197283E-4</v>
      </c>
      <c r="F76" s="26">
        <f t="shared" si="11"/>
        <v>201.00777960197283</v>
      </c>
      <c r="G76" s="33"/>
      <c r="H76" s="24">
        <v>0.998</v>
      </c>
      <c r="I76" s="33"/>
      <c r="J76" s="31">
        <v>1</v>
      </c>
      <c r="K76" s="14">
        <f t="shared" si="12"/>
        <v>1.6000000000000014E-2</v>
      </c>
      <c r="L76" s="26"/>
      <c r="M76" s="33"/>
      <c r="N76" s="24">
        <v>1.101</v>
      </c>
      <c r="O76" s="33"/>
      <c r="P76" s="2">
        <v>1.1990000000000001</v>
      </c>
      <c r="Q76" s="14">
        <f t="shared" si="13"/>
        <v>4.6000000000000041E-2</v>
      </c>
      <c r="R76" s="26"/>
      <c r="S76" s="33"/>
      <c r="T76" s="24">
        <v>1.1240000000000001</v>
      </c>
      <c r="U76" s="33"/>
      <c r="V76" s="2">
        <v>1.03</v>
      </c>
      <c r="W76" s="14">
        <f t="shared" si="14"/>
        <v>-2.200000000000002E-2</v>
      </c>
      <c r="X76" s="26"/>
      <c r="Y76" s="33"/>
      <c r="Z76" s="24">
        <v>1.2170000000000001</v>
      </c>
      <c r="AA76" s="33"/>
      <c r="AB76" s="2">
        <v>1.4139999999999999</v>
      </c>
      <c r="AC76" s="14">
        <f t="shared" si="15"/>
        <v>6.999999999999984E-2</v>
      </c>
      <c r="AD76" s="26"/>
      <c r="AE76" s="33"/>
      <c r="AF76" s="24">
        <v>1.502</v>
      </c>
      <c r="AG76" s="33"/>
      <c r="AH76" s="2">
        <v>1.607</v>
      </c>
      <c r="AI76" s="14">
        <f t="shared" si="16"/>
        <v>6.6000000000000059E-2</v>
      </c>
      <c r="AJ76" s="26"/>
      <c r="AK76" s="33"/>
      <c r="AL76" s="24">
        <v>1.613</v>
      </c>
      <c r="AM76" s="33"/>
      <c r="AN76" s="2">
        <v>1.57</v>
      </c>
      <c r="AO76" s="14">
        <f t="shared" si="17"/>
        <v>6.7000000000000171E-2</v>
      </c>
      <c r="AP76" s="26"/>
      <c r="AQ76" s="33"/>
      <c r="AR76" s="24">
        <v>2.101</v>
      </c>
      <c r="AS76" s="33"/>
      <c r="AT76" s="2">
        <v>1.5669999999999999</v>
      </c>
      <c r="AU76" s="14">
        <f t="shared" si="18"/>
        <v>4.6000000000000041E-2</v>
      </c>
      <c r="AV76" s="26"/>
      <c r="AW76" s="33"/>
      <c r="AX76" s="24">
        <v>1.431</v>
      </c>
      <c r="AY76" s="33"/>
      <c r="AZ76" s="24">
        <v>1.2390000000000001</v>
      </c>
      <c r="BA76" s="33"/>
      <c r="BB76" s="2">
        <v>0.99199999999999999</v>
      </c>
      <c r="BC76" s="14">
        <f t="shared" si="19"/>
        <v>6.3999999999999946E-2</v>
      </c>
      <c r="BD76" s="26"/>
      <c r="BE76" s="33"/>
      <c r="BF76" s="24">
        <v>0.85899999999999999</v>
      </c>
      <c r="BG76" s="33"/>
      <c r="BH76" s="24">
        <v>0.83699999999999997</v>
      </c>
    </row>
    <row r="77" spans="4:60" x14ac:dyDescent="0.3">
      <c r="D77" s="2">
        <v>-106</v>
      </c>
      <c r="E77" s="34">
        <f t="shared" si="10"/>
        <v>1.9910264885960138E-4</v>
      </c>
      <c r="F77" s="26">
        <f t="shared" si="11"/>
        <v>199.10264885960137</v>
      </c>
      <c r="G77" s="33"/>
      <c r="H77" s="24">
        <v>0.997</v>
      </c>
      <c r="I77" s="33"/>
      <c r="J77" s="31">
        <v>1.004</v>
      </c>
      <c r="K77" s="14">
        <f t="shared" si="12"/>
        <v>4.0000000000000036E-3</v>
      </c>
      <c r="L77" s="26"/>
      <c r="M77" s="33"/>
      <c r="N77" s="24">
        <v>1.0960000000000001</v>
      </c>
      <c r="O77" s="33"/>
      <c r="P77" s="2">
        <v>1.163</v>
      </c>
      <c r="Q77" s="14">
        <f t="shared" si="13"/>
        <v>-3.6000000000000032E-2</v>
      </c>
      <c r="R77" s="26"/>
      <c r="S77" s="33"/>
      <c r="T77" s="24">
        <v>1.117</v>
      </c>
      <c r="U77" s="33"/>
      <c r="V77" s="2">
        <v>1.0660000000000001</v>
      </c>
      <c r="W77" s="14">
        <f t="shared" si="14"/>
        <v>3.6000000000000032E-2</v>
      </c>
      <c r="X77" s="26"/>
      <c r="Y77" s="33"/>
      <c r="Z77" s="24">
        <v>1.258</v>
      </c>
      <c r="AA77" s="33"/>
      <c r="AB77" s="2">
        <v>1.3540000000000001</v>
      </c>
      <c r="AC77" s="14">
        <f t="shared" si="15"/>
        <v>-5.9999999999999831E-2</v>
      </c>
      <c r="AD77" s="26"/>
      <c r="AE77" s="33"/>
      <c r="AF77" s="24">
        <v>1.468</v>
      </c>
      <c r="AG77" s="33"/>
      <c r="AH77" s="2">
        <v>1.581</v>
      </c>
      <c r="AI77" s="14">
        <f t="shared" si="16"/>
        <v>-2.6000000000000023E-2</v>
      </c>
      <c r="AJ77" s="26"/>
      <c r="AK77" s="33"/>
      <c r="AL77" s="24">
        <v>1.607</v>
      </c>
      <c r="AM77" s="33"/>
      <c r="AN77" s="2">
        <v>1.474</v>
      </c>
      <c r="AO77" s="14">
        <f t="shared" si="17"/>
        <v>-9.6000000000000085E-2</v>
      </c>
      <c r="AP77" s="26"/>
      <c r="AQ77" s="33"/>
      <c r="AR77" s="24">
        <v>2.218</v>
      </c>
      <c r="AS77" s="33"/>
      <c r="AT77" s="2">
        <v>1.6060000000000001</v>
      </c>
      <c r="AU77" s="14">
        <f t="shared" si="18"/>
        <v>3.9000000000000146E-2</v>
      </c>
      <c r="AV77" s="26"/>
      <c r="AW77" s="33"/>
      <c r="AX77" s="24">
        <v>1.4530000000000001</v>
      </c>
      <c r="AY77" s="33"/>
      <c r="AZ77" s="24">
        <v>1.3540000000000001</v>
      </c>
      <c r="BA77" s="33"/>
      <c r="BB77" s="2">
        <v>1.1639999999999999</v>
      </c>
      <c r="BC77" s="14">
        <f t="shared" si="19"/>
        <v>0.17199999999999993</v>
      </c>
      <c r="BD77" s="26"/>
      <c r="BE77" s="33"/>
      <c r="BF77" s="24">
        <v>0.95499999999999996</v>
      </c>
      <c r="BG77" s="33"/>
      <c r="BH77" s="24">
        <v>0.85499999999999998</v>
      </c>
    </row>
    <row r="78" spans="4:60" x14ac:dyDescent="0.3">
      <c r="D78" s="2">
        <v>-105</v>
      </c>
      <c r="E78" s="34">
        <f t="shared" si="10"/>
        <v>1.9717750852777435E-4</v>
      </c>
      <c r="F78" s="26">
        <f t="shared" si="11"/>
        <v>197.17750852777434</v>
      </c>
      <c r="G78" s="33"/>
      <c r="H78" s="24">
        <v>1.008</v>
      </c>
      <c r="I78" s="33"/>
      <c r="J78" s="31">
        <v>1.018</v>
      </c>
      <c r="K78" s="14">
        <f t="shared" si="12"/>
        <v>1.4000000000000012E-2</v>
      </c>
      <c r="L78" s="26"/>
      <c r="M78" s="33"/>
      <c r="N78" s="24">
        <v>1.105</v>
      </c>
      <c r="O78" s="33"/>
      <c r="P78" s="2">
        <v>1.1739999999999999</v>
      </c>
      <c r="Q78" s="14">
        <f t="shared" si="13"/>
        <v>1.0999999999999899E-2</v>
      </c>
      <c r="R78" s="26"/>
      <c r="S78" s="33"/>
      <c r="T78" s="24">
        <v>1.1499999999999999</v>
      </c>
      <c r="U78" s="33"/>
      <c r="V78" s="2">
        <v>1.079</v>
      </c>
      <c r="W78" s="14">
        <f t="shared" si="14"/>
        <v>1.2999999999999901E-2</v>
      </c>
      <c r="X78" s="26"/>
      <c r="Y78" s="33"/>
      <c r="Z78" s="24">
        <v>1.296</v>
      </c>
      <c r="AA78" s="33"/>
      <c r="AB78" s="2">
        <v>1.365</v>
      </c>
      <c r="AC78" s="14">
        <f t="shared" si="15"/>
        <v>1.0999999999999899E-2</v>
      </c>
      <c r="AD78" s="26"/>
      <c r="AE78" s="33"/>
      <c r="AF78" s="24">
        <v>1.4590000000000001</v>
      </c>
      <c r="AG78" s="33"/>
      <c r="AH78" s="2">
        <v>1.554</v>
      </c>
      <c r="AI78" s="14">
        <f t="shared" si="16"/>
        <v>-2.6999999999999913E-2</v>
      </c>
      <c r="AJ78" s="26"/>
      <c r="AK78" s="33"/>
      <c r="AL78" s="24">
        <v>1.7030000000000001</v>
      </c>
      <c r="AM78" s="33"/>
      <c r="AN78" s="2">
        <v>1.6479999999999999</v>
      </c>
      <c r="AO78" s="14">
        <f t="shared" si="17"/>
        <v>0.17399999999999993</v>
      </c>
      <c r="AP78" s="26"/>
      <c r="AQ78" s="33"/>
      <c r="AR78" s="24">
        <v>2.2669999999999999</v>
      </c>
      <c r="AS78" s="33"/>
      <c r="AT78" s="2">
        <v>1.6779999999999999</v>
      </c>
      <c r="AU78" s="14">
        <f t="shared" si="18"/>
        <v>7.1999999999999842E-2</v>
      </c>
      <c r="AV78" s="26"/>
      <c r="AW78" s="33"/>
      <c r="AX78" s="24">
        <v>1.5249999999999999</v>
      </c>
      <c r="AY78" s="33"/>
      <c r="AZ78" s="24">
        <v>1.3140000000000001</v>
      </c>
      <c r="BA78" s="33"/>
      <c r="BB78" s="2">
        <v>1.1180000000000001</v>
      </c>
      <c r="BC78" s="14">
        <f t="shared" si="19"/>
        <v>-4.5999999999999819E-2</v>
      </c>
      <c r="BD78" s="26"/>
      <c r="BE78" s="33"/>
      <c r="BF78" s="24">
        <v>0.78</v>
      </c>
      <c r="BG78" s="33"/>
      <c r="BH78" s="24">
        <v>0.72299999999999998</v>
      </c>
    </row>
    <row r="79" spans="4:60" x14ac:dyDescent="0.3">
      <c r="D79" s="2">
        <v>-104</v>
      </c>
      <c r="E79" s="34">
        <f t="shared" si="10"/>
        <v>1.9523278012382366E-4</v>
      </c>
      <c r="F79" s="26">
        <f t="shared" si="11"/>
        <v>195.23278012382366</v>
      </c>
      <c r="G79" s="33"/>
      <c r="H79" s="24">
        <v>1.012</v>
      </c>
      <c r="I79" s="33"/>
      <c r="J79" s="31">
        <v>1.034</v>
      </c>
      <c r="K79" s="14">
        <f t="shared" si="12"/>
        <v>1.6000000000000014E-2</v>
      </c>
      <c r="L79" s="26"/>
      <c r="M79" s="33"/>
      <c r="N79" s="24">
        <v>1.1220000000000001</v>
      </c>
      <c r="O79" s="33"/>
      <c r="P79" s="2">
        <v>1.1859999999999999</v>
      </c>
      <c r="Q79" s="14">
        <f t="shared" si="13"/>
        <v>1.2000000000000011E-2</v>
      </c>
      <c r="R79" s="26"/>
      <c r="S79" s="33"/>
      <c r="T79" s="24">
        <v>1.1599999999999999</v>
      </c>
      <c r="U79" s="33"/>
      <c r="V79" s="2">
        <v>1.0629999999999999</v>
      </c>
      <c r="W79" s="14">
        <f t="shared" si="14"/>
        <v>-1.6000000000000014E-2</v>
      </c>
      <c r="X79" s="26"/>
      <c r="Y79" s="33"/>
      <c r="Z79" s="24">
        <v>1.208</v>
      </c>
      <c r="AA79" s="33"/>
      <c r="AB79" s="2">
        <v>1.37</v>
      </c>
      <c r="AC79" s="14">
        <f t="shared" si="15"/>
        <v>5.0000000000001155E-3</v>
      </c>
      <c r="AD79" s="26"/>
      <c r="AE79" s="33"/>
      <c r="AF79" s="24">
        <v>1.476</v>
      </c>
      <c r="AG79" s="33"/>
      <c r="AH79" s="2">
        <v>1.5840000000000001</v>
      </c>
      <c r="AI79" s="14">
        <f t="shared" si="16"/>
        <v>3.0000000000000027E-2</v>
      </c>
      <c r="AJ79" s="26"/>
      <c r="AK79" s="33"/>
      <c r="AL79" s="24">
        <v>1.67</v>
      </c>
      <c r="AM79" s="33"/>
      <c r="AN79" s="2">
        <v>1.851</v>
      </c>
      <c r="AO79" s="14">
        <f t="shared" si="17"/>
        <v>0.20300000000000007</v>
      </c>
      <c r="AP79" s="26"/>
      <c r="AQ79" s="33"/>
      <c r="AR79" s="24">
        <v>2.214</v>
      </c>
      <c r="AS79" s="33"/>
      <c r="AT79" s="2">
        <v>1.835</v>
      </c>
      <c r="AU79" s="14">
        <f t="shared" si="18"/>
        <v>0.15700000000000003</v>
      </c>
      <c r="AV79" s="26"/>
      <c r="AW79" s="33"/>
      <c r="AX79" s="24">
        <v>1.583</v>
      </c>
      <c r="AY79" s="33"/>
      <c r="AZ79" s="24">
        <v>1.266</v>
      </c>
      <c r="BA79" s="33"/>
      <c r="BB79" s="2">
        <v>1.08</v>
      </c>
      <c r="BC79" s="14">
        <f t="shared" si="19"/>
        <v>-3.8000000000000034E-2</v>
      </c>
      <c r="BD79" s="26"/>
      <c r="BE79" s="33"/>
      <c r="BF79" s="24">
        <v>0.97699999999999998</v>
      </c>
      <c r="BG79" s="33"/>
      <c r="BH79" s="24">
        <v>0.80600000000000005</v>
      </c>
    </row>
    <row r="80" spans="4:60" x14ac:dyDescent="0.3">
      <c r="D80" s="2">
        <v>-103</v>
      </c>
      <c r="E80" s="34">
        <f t="shared" si="10"/>
        <v>1.9326890050543679E-4</v>
      </c>
      <c r="F80" s="26">
        <f t="shared" si="11"/>
        <v>193.26890050543679</v>
      </c>
      <c r="G80" s="33"/>
      <c r="H80" s="24">
        <v>1.0209999999999999</v>
      </c>
      <c r="I80" s="33"/>
      <c r="J80" s="31">
        <v>1.046</v>
      </c>
      <c r="K80" s="14">
        <f t="shared" si="12"/>
        <v>1.2000000000000011E-2</v>
      </c>
      <c r="L80" s="26"/>
      <c r="M80" s="33"/>
      <c r="N80" s="24">
        <v>1.1319999999999999</v>
      </c>
      <c r="O80" s="33"/>
      <c r="P80" s="2">
        <v>1.21</v>
      </c>
      <c r="Q80" s="14">
        <f t="shared" si="13"/>
        <v>2.4000000000000021E-2</v>
      </c>
      <c r="R80" s="26"/>
      <c r="S80" s="33"/>
      <c r="T80" s="24">
        <v>1.1879999999999999</v>
      </c>
      <c r="U80" s="33"/>
      <c r="V80" s="2">
        <v>1.123</v>
      </c>
      <c r="W80" s="14">
        <f t="shared" si="14"/>
        <v>6.0000000000000053E-2</v>
      </c>
      <c r="X80" s="26"/>
      <c r="Y80" s="33"/>
      <c r="Z80" s="24">
        <v>1.2829999999999999</v>
      </c>
      <c r="AA80" s="33"/>
      <c r="AB80" s="2">
        <v>1.4039999999999999</v>
      </c>
      <c r="AC80" s="14">
        <f t="shared" si="15"/>
        <v>3.3999999999999808E-2</v>
      </c>
      <c r="AD80" s="26"/>
      <c r="AE80" s="33"/>
      <c r="AF80" s="24">
        <v>1.504</v>
      </c>
      <c r="AG80" s="33"/>
      <c r="AH80" s="2">
        <v>1.5740000000000001</v>
      </c>
      <c r="AI80" s="14">
        <f t="shared" si="16"/>
        <v>-1.0000000000000009E-2</v>
      </c>
      <c r="AJ80" s="26"/>
      <c r="AK80" s="33"/>
      <c r="AL80" s="24">
        <v>1.62</v>
      </c>
      <c r="AM80" s="33"/>
      <c r="AN80" s="2">
        <v>1.776</v>
      </c>
      <c r="AO80" s="14">
        <f t="shared" si="17"/>
        <v>-7.4999999999999956E-2</v>
      </c>
      <c r="AP80" s="26"/>
      <c r="AQ80" s="33"/>
      <c r="AR80" s="24">
        <v>2.117</v>
      </c>
      <c r="AS80" s="33"/>
      <c r="AT80" s="2">
        <v>1.863</v>
      </c>
      <c r="AU80" s="14">
        <f t="shared" si="18"/>
        <v>2.8000000000000025E-2</v>
      </c>
      <c r="AV80" s="26"/>
      <c r="AW80" s="33"/>
      <c r="AX80" s="24">
        <v>1.6970000000000001</v>
      </c>
      <c r="AY80" s="33"/>
      <c r="AZ80" s="24">
        <v>1.32</v>
      </c>
      <c r="BA80" s="33"/>
      <c r="BB80" s="2">
        <v>1.202</v>
      </c>
      <c r="BC80" s="14">
        <f t="shared" si="19"/>
        <v>0.12199999999999989</v>
      </c>
      <c r="BD80" s="26"/>
      <c r="BE80" s="33"/>
      <c r="BF80" s="24">
        <v>0.878</v>
      </c>
      <c r="BG80" s="33"/>
      <c r="BH80" s="24">
        <v>0.87</v>
      </c>
    </row>
    <row r="81" spans="4:60" x14ac:dyDescent="0.3">
      <c r="D81" s="2">
        <v>-102</v>
      </c>
      <c r="E81" s="34">
        <f t="shared" si="10"/>
        <v>1.9128632198212118E-4</v>
      </c>
      <c r="F81" s="26">
        <f t="shared" si="11"/>
        <v>191.28632198212117</v>
      </c>
      <c r="G81" s="33"/>
      <c r="H81" s="24">
        <v>1.0369999999999999</v>
      </c>
      <c r="I81" s="33"/>
      <c r="J81" s="31">
        <v>1.054</v>
      </c>
      <c r="K81" s="14">
        <f t="shared" si="12"/>
        <v>8.0000000000000071E-3</v>
      </c>
      <c r="L81" s="26"/>
      <c r="M81" s="33"/>
      <c r="N81" s="24">
        <v>1.1399999999999999</v>
      </c>
      <c r="O81" s="33"/>
      <c r="P81" s="2">
        <v>1.222</v>
      </c>
      <c r="Q81" s="14">
        <f t="shared" si="13"/>
        <v>1.2000000000000011E-2</v>
      </c>
      <c r="R81" s="26"/>
      <c r="S81" s="33"/>
      <c r="T81" s="24">
        <v>1.173</v>
      </c>
      <c r="U81" s="33"/>
      <c r="V81" s="2">
        <v>1.115</v>
      </c>
      <c r="W81" s="14">
        <f t="shared" si="14"/>
        <v>-8.0000000000000071E-3</v>
      </c>
      <c r="X81" s="26"/>
      <c r="Y81" s="33"/>
      <c r="Z81" s="24">
        <v>1.286</v>
      </c>
      <c r="AA81" s="33"/>
      <c r="AB81" s="2">
        <v>1.4470000000000001</v>
      </c>
      <c r="AC81" s="14">
        <f t="shared" si="15"/>
        <v>4.3000000000000149E-2</v>
      </c>
      <c r="AD81" s="26"/>
      <c r="AE81" s="33"/>
      <c r="AF81" s="24">
        <v>1.4830000000000001</v>
      </c>
      <c r="AG81" s="33"/>
      <c r="AH81" s="2">
        <v>1.665</v>
      </c>
      <c r="AI81" s="14">
        <f t="shared" si="16"/>
        <v>9.099999999999997E-2</v>
      </c>
      <c r="AJ81" s="26"/>
      <c r="AK81" s="33"/>
      <c r="AL81" s="24">
        <v>1.736</v>
      </c>
      <c r="AM81" s="33"/>
      <c r="AN81" s="2">
        <v>1.708</v>
      </c>
      <c r="AO81" s="14">
        <f t="shared" si="17"/>
        <v>-6.800000000000006E-2</v>
      </c>
      <c r="AP81" s="26"/>
      <c r="AQ81" s="33"/>
      <c r="AR81" s="24">
        <v>2.036</v>
      </c>
      <c r="AS81" s="33"/>
      <c r="AT81" s="2">
        <v>1.994</v>
      </c>
      <c r="AU81" s="14">
        <f t="shared" si="18"/>
        <v>0.13100000000000001</v>
      </c>
      <c r="AV81" s="26"/>
      <c r="AW81" s="33"/>
      <c r="AX81" s="24">
        <v>1.7629999999999999</v>
      </c>
      <c r="AY81" s="33"/>
      <c r="AZ81" s="24">
        <v>1.4119999999999999</v>
      </c>
      <c r="BA81" s="33"/>
      <c r="BB81" s="2">
        <v>1.177</v>
      </c>
      <c r="BC81" s="14">
        <f t="shared" si="19"/>
        <v>-2.4999999999999911E-2</v>
      </c>
      <c r="BD81" s="26"/>
      <c r="BE81" s="33"/>
      <c r="BF81" s="24">
        <v>0.89400000000000002</v>
      </c>
      <c r="BG81" s="33"/>
      <c r="BH81" s="24">
        <v>0.78</v>
      </c>
    </row>
    <row r="82" spans="4:60" x14ac:dyDescent="0.3">
      <c r="D82" s="2">
        <v>-101</v>
      </c>
      <c r="E82" s="34">
        <f t="shared" si="10"/>
        <v>1.8928551240794903E-4</v>
      </c>
      <c r="F82" s="26">
        <f t="shared" si="11"/>
        <v>189.28551240794903</v>
      </c>
      <c r="G82" s="33"/>
      <c r="H82" s="24">
        <v>1.0469999999999999</v>
      </c>
      <c r="I82" s="33"/>
      <c r="J82" s="31">
        <v>1.07</v>
      </c>
      <c r="K82" s="14">
        <f t="shared" si="12"/>
        <v>1.6000000000000014E-2</v>
      </c>
      <c r="L82" s="26"/>
      <c r="M82" s="33"/>
      <c r="N82" s="24">
        <v>1.157</v>
      </c>
      <c r="O82" s="33"/>
      <c r="P82" s="2">
        <v>1.2390000000000001</v>
      </c>
      <c r="Q82" s="14">
        <f t="shared" si="13"/>
        <v>1.7000000000000126E-2</v>
      </c>
      <c r="R82" s="26"/>
      <c r="S82" s="33"/>
      <c r="T82" s="24">
        <v>1.1879999999999999</v>
      </c>
      <c r="U82" s="33"/>
      <c r="V82" s="2">
        <v>1.155</v>
      </c>
      <c r="W82" s="14">
        <f t="shared" si="14"/>
        <v>4.0000000000000036E-2</v>
      </c>
      <c r="X82" s="26"/>
      <c r="Y82" s="33"/>
      <c r="Z82" s="24">
        <v>1.3089999999999999</v>
      </c>
      <c r="AA82" s="33"/>
      <c r="AB82" s="2">
        <v>1.4630000000000001</v>
      </c>
      <c r="AC82" s="14">
        <f t="shared" si="15"/>
        <v>1.6000000000000014E-2</v>
      </c>
      <c r="AD82" s="26"/>
      <c r="AE82" s="33"/>
      <c r="AF82" s="24">
        <v>1.5269999999999999</v>
      </c>
      <c r="AG82" s="33"/>
      <c r="AH82" s="2">
        <v>1.667</v>
      </c>
      <c r="AI82" s="14">
        <f t="shared" si="16"/>
        <v>2.0000000000000018E-3</v>
      </c>
      <c r="AJ82" s="26"/>
      <c r="AK82" s="33"/>
      <c r="AL82" s="24">
        <v>1.6719999999999999</v>
      </c>
      <c r="AM82" s="33"/>
      <c r="AN82" s="2">
        <v>1.7110000000000001</v>
      </c>
      <c r="AO82" s="14">
        <f t="shared" si="17"/>
        <v>3.0000000000001137E-3</v>
      </c>
      <c r="AP82" s="26"/>
      <c r="AQ82" s="33"/>
      <c r="AR82" s="24">
        <v>2.1779999999999999</v>
      </c>
      <c r="AS82" s="33"/>
      <c r="AT82" s="2">
        <v>2.0659999999999998</v>
      </c>
      <c r="AU82" s="14">
        <f t="shared" si="18"/>
        <v>7.1999999999999842E-2</v>
      </c>
      <c r="AV82" s="26"/>
      <c r="AW82" s="33"/>
      <c r="AX82" s="24">
        <v>1.738</v>
      </c>
      <c r="AY82" s="33"/>
      <c r="AZ82" s="24">
        <v>1.395</v>
      </c>
      <c r="BA82" s="33"/>
      <c r="BB82" s="2">
        <v>1.1639999999999999</v>
      </c>
      <c r="BC82" s="14">
        <f t="shared" si="19"/>
        <v>-1.3000000000000123E-2</v>
      </c>
      <c r="BD82" s="26"/>
      <c r="BE82" s="33"/>
      <c r="BF82" s="24">
        <v>0.88300000000000001</v>
      </c>
      <c r="BG82" s="33"/>
      <c r="BH82" s="24">
        <v>0.92600000000000005</v>
      </c>
    </row>
    <row r="83" spans="4:60" x14ac:dyDescent="0.3">
      <c r="D83" s="2">
        <v>-100</v>
      </c>
      <c r="E83" s="34">
        <f t="shared" si="10"/>
        <v>1.8726695525497663E-4</v>
      </c>
      <c r="F83" s="26">
        <f t="shared" si="11"/>
        <v>187.26695525497664</v>
      </c>
      <c r="G83" s="33"/>
      <c r="H83" s="24">
        <v>1.056</v>
      </c>
      <c r="I83" s="33"/>
      <c r="J83" s="31">
        <v>1.095</v>
      </c>
      <c r="K83" s="14">
        <f t="shared" si="12"/>
        <v>2.4999999999999911E-2</v>
      </c>
      <c r="L83" s="26"/>
      <c r="M83" s="33"/>
      <c r="N83" s="24">
        <v>1.159</v>
      </c>
      <c r="O83" s="33"/>
      <c r="P83" s="2">
        <v>1.2589999999999999</v>
      </c>
      <c r="Q83" s="14">
        <f t="shared" si="13"/>
        <v>1.9999999999999796E-2</v>
      </c>
      <c r="R83" s="26"/>
      <c r="S83" s="33"/>
      <c r="T83" s="24">
        <v>1.216</v>
      </c>
      <c r="U83" s="33"/>
      <c r="V83" s="2">
        <v>1.161</v>
      </c>
      <c r="W83" s="14">
        <f t="shared" si="14"/>
        <v>6.0000000000000053E-3</v>
      </c>
      <c r="X83" s="26"/>
      <c r="Y83" s="33"/>
      <c r="Z83" s="24">
        <v>1.3149999999999999</v>
      </c>
      <c r="AA83" s="33"/>
      <c r="AB83" s="2">
        <v>1.498</v>
      </c>
      <c r="AC83" s="14">
        <f t="shared" si="15"/>
        <v>3.499999999999992E-2</v>
      </c>
      <c r="AD83" s="26"/>
      <c r="AE83" s="33"/>
      <c r="AF83" s="24">
        <v>1.478</v>
      </c>
      <c r="AG83" s="33"/>
      <c r="AH83" s="2">
        <v>1.65</v>
      </c>
      <c r="AI83" s="14">
        <f t="shared" si="16"/>
        <v>-1.7000000000000126E-2</v>
      </c>
      <c r="AJ83" s="26"/>
      <c r="AK83" s="33"/>
      <c r="AL83" s="24">
        <v>1.742</v>
      </c>
      <c r="AM83" s="33"/>
      <c r="AN83" s="2">
        <v>1.7589999999999999</v>
      </c>
      <c r="AO83" s="14">
        <f t="shared" si="17"/>
        <v>4.7999999999999821E-2</v>
      </c>
      <c r="AP83" s="26"/>
      <c r="AQ83" s="33"/>
      <c r="AR83" s="24">
        <v>2.33</v>
      </c>
      <c r="AS83" s="33"/>
      <c r="AT83" s="2">
        <v>2.129</v>
      </c>
      <c r="AU83" s="14">
        <f t="shared" si="18"/>
        <v>6.3000000000000167E-2</v>
      </c>
      <c r="AV83" s="26"/>
      <c r="AW83" s="33"/>
      <c r="AX83" s="24">
        <v>1.778</v>
      </c>
      <c r="AY83" s="33"/>
      <c r="AZ83" s="24">
        <v>1.389</v>
      </c>
      <c r="BA83" s="33"/>
      <c r="BB83" s="2">
        <v>1.1040000000000001</v>
      </c>
      <c r="BC83" s="14">
        <f t="shared" si="19"/>
        <v>-5.9999999999999831E-2</v>
      </c>
      <c r="BD83" s="26"/>
      <c r="BE83" s="33"/>
      <c r="BF83" s="24">
        <v>0.96699999999999997</v>
      </c>
      <c r="BG83" s="33"/>
      <c r="BH83" s="24">
        <v>0.92700000000000005</v>
      </c>
    </row>
    <row r="84" spans="4:60" x14ac:dyDescent="0.3">
      <c r="D84" s="2">
        <v>-99</v>
      </c>
      <c r="E84" s="34">
        <f t="shared" si="10"/>
        <v>1.852311496667693E-4</v>
      </c>
      <c r="F84" s="26">
        <f t="shared" si="11"/>
        <v>185.23114966676928</v>
      </c>
      <c r="G84" s="33"/>
      <c r="H84" s="24">
        <v>1.07</v>
      </c>
      <c r="I84" s="33"/>
      <c r="J84" s="31">
        <v>1.079</v>
      </c>
      <c r="K84" s="14">
        <f t="shared" si="12"/>
        <v>-1.6000000000000014E-2</v>
      </c>
      <c r="L84" s="26"/>
      <c r="M84" s="33"/>
      <c r="N84" s="24">
        <v>1.1679999999999999</v>
      </c>
      <c r="O84" s="33"/>
      <c r="P84" s="2">
        <v>1.2729999999999999</v>
      </c>
      <c r="Q84" s="14">
        <f t="shared" si="13"/>
        <v>1.4000000000000012E-2</v>
      </c>
      <c r="R84" s="26"/>
      <c r="S84" s="33"/>
      <c r="T84" s="24">
        <v>1.2190000000000001</v>
      </c>
      <c r="U84" s="33"/>
      <c r="V84" s="2">
        <v>1.1499999999999999</v>
      </c>
      <c r="W84" s="14">
        <f t="shared" si="14"/>
        <v>-1.1000000000000121E-2</v>
      </c>
      <c r="X84" s="26"/>
      <c r="Y84" s="33"/>
      <c r="Z84" s="24">
        <v>1.333</v>
      </c>
      <c r="AA84" s="33"/>
      <c r="AB84" s="2">
        <v>1.534</v>
      </c>
      <c r="AC84" s="14">
        <f t="shared" si="15"/>
        <v>3.6000000000000032E-2</v>
      </c>
      <c r="AD84" s="26"/>
      <c r="AE84" s="33"/>
      <c r="AF84" s="24">
        <v>1.5409999999999999</v>
      </c>
      <c r="AG84" s="33"/>
      <c r="AH84" s="2">
        <v>1.776</v>
      </c>
      <c r="AI84" s="14">
        <f t="shared" si="16"/>
        <v>0.12600000000000011</v>
      </c>
      <c r="AJ84" s="26"/>
      <c r="AK84" s="33"/>
      <c r="AL84" s="24">
        <v>1.843</v>
      </c>
      <c r="AM84" s="33"/>
      <c r="AN84" s="2">
        <v>1.746</v>
      </c>
      <c r="AO84" s="14">
        <f t="shared" si="17"/>
        <v>-1.2999999999999901E-2</v>
      </c>
      <c r="AP84" s="26"/>
      <c r="AQ84" s="33"/>
      <c r="AR84" s="24">
        <v>2.3039999999999998</v>
      </c>
      <c r="AS84" s="33"/>
      <c r="AT84" s="2">
        <v>2.1629999999999998</v>
      </c>
      <c r="AU84" s="14">
        <f t="shared" si="18"/>
        <v>3.3999999999999808E-2</v>
      </c>
      <c r="AV84" s="26"/>
      <c r="AW84" s="33"/>
      <c r="AX84" s="24">
        <v>1.9019999999999999</v>
      </c>
      <c r="AY84" s="33"/>
      <c r="AZ84" s="24">
        <v>1.44</v>
      </c>
      <c r="BA84" s="33"/>
      <c r="BB84" s="2">
        <v>1.1659999999999999</v>
      </c>
      <c r="BC84" s="14">
        <f t="shared" si="19"/>
        <v>6.1999999999999833E-2</v>
      </c>
      <c r="BD84" s="26"/>
      <c r="BE84" s="33"/>
      <c r="BF84" s="24">
        <v>1.0620000000000001</v>
      </c>
      <c r="BG84" s="33"/>
      <c r="BH84" s="24">
        <v>0.83499999999999996</v>
      </c>
    </row>
    <row r="85" spans="4:60" x14ac:dyDescent="0.3">
      <c r="D85" s="2">
        <v>-98</v>
      </c>
      <c r="E85" s="34">
        <f t="shared" si="10"/>
        <v>1.8317861049150133E-4</v>
      </c>
      <c r="F85" s="26">
        <f t="shared" si="11"/>
        <v>183.17861049150133</v>
      </c>
      <c r="G85" s="33"/>
      <c r="H85" s="24">
        <v>1.0840000000000001</v>
      </c>
      <c r="I85" s="33"/>
      <c r="J85" s="31">
        <v>1.111</v>
      </c>
      <c r="K85" s="14">
        <f t="shared" si="12"/>
        <v>3.2000000000000028E-2</v>
      </c>
      <c r="L85" s="26"/>
      <c r="M85" s="33"/>
      <c r="N85" s="24">
        <v>1.208</v>
      </c>
      <c r="O85" s="33"/>
      <c r="P85" s="2">
        <v>1.29</v>
      </c>
      <c r="Q85" s="14">
        <f t="shared" si="13"/>
        <v>1.7000000000000126E-2</v>
      </c>
      <c r="R85" s="26"/>
      <c r="S85" s="33"/>
      <c r="T85" s="24">
        <v>1.2330000000000001</v>
      </c>
      <c r="U85" s="33"/>
      <c r="V85" s="2">
        <v>1.224</v>
      </c>
      <c r="W85" s="14">
        <f t="shared" si="14"/>
        <v>7.4000000000000066E-2</v>
      </c>
      <c r="X85" s="26"/>
      <c r="Y85" s="33"/>
      <c r="Z85" s="24">
        <v>1.369</v>
      </c>
      <c r="AA85" s="33"/>
      <c r="AB85" s="2">
        <v>1.5589999999999999</v>
      </c>
      <c r="AC85" s="14">
        <f t="shared" si="15"/>
        <v>2.4999999999999911E-2</v>
      </c>
      <c r="AD85" s="26"/>
      <c r="AE85" s="33"/>
      <c r="AF85" s="24">
        <v>1.5389999999999999</v>
      </c>
      <c r="AG85" s="33"/>
      <c r="AH85" s="2">
        <v>1.7190000000000001</v>
      </c>
      <c r="AI85" s="14">
        <f t="shared" si="16"/>
        <v>-5.699999999999994E-2</v>
      </c>
      <c r="AJ85" s="26"/>
      <c r="AK85" s="33"/>
      <c r="AL85" s="24">
        <v>1.89</v>
      </c>
      <c r="AM85" s="33"/>
      <c r="AN85" s="2">
        <v>1.7330000000000001</v>
      </c>
      <c r="AO85" s="14">
        <f t="shared" si="17"/>
        <v>-1.2999999999999901E-2</v>
      </c>
      <c r="AP85" s="26"/>
      <c r="AQ85" s="33"/>
      <c r="AR85" s="24">
        <v>2.1960000000000002</v>
      </c>
      <c r="AS85" s="33"/>
      <c r="AT85" s="2">
        <v>2.0920000000000001</v>
      </c>
      <c r="AU85" s="14">
        <f t="shared" si="18"/>
        <v>-7.099999999999973E-2</v>
      </c>
      <c r="AV85" s="26"/>
      <c r="AW85" s="33"/>
      <c r="AX85" s="24">
        <v>1.9870000000000001</v>
      </c>
      <c r="AY85" s="33"/>
      <c r="AZ85" s="24">
        <v>1.5229999999999999</v>
      </c>
      <c r="BA85" s="33"/>
      <c r="BB85" s="2">
        <v>1.2829999999999999</v>
      </c>
      <c r="BC85" s="14">
        <f t="shared" si="19"/>
        <v>0.11699999999999999</v>
      </c>
      <c r="BD85" s="26"/>
      <c r="BE85" s="33"/>
      <c r="BF85" s="24">
        <v>1.0489999999999999</v>
      </c>
      <c r="BG85" s="33"/>
      <c r="BH85" s="24">
        <v>0.97899999999999998</v>
      </c>
    </row>
    <row r="86" spans="4:60" x14ac:dyDescent="0.3">
      <c r="D86" s="2">
        <v>-97</v>
      </c>
      <c r="E86" s="34">
        <f t="shared" si="10"/>
        <v>1.8110986829414285E-4</v>
      </c>
      <c r="F86" s="26">
        <f t="shared" si="11"/>
        <v>181.10986829414284</v>
      </c>
      <c r="G86" s="33"/>
      <c r="H86" s="24">
        <v>1.093</v>
      </c>
      <c r="I86" s="33"/>
      <c r="J86" s="31">
        <v>1.1220000000000001</v>
      </c>
      <c r="K86" s="14">
        <f t="shared" si="12"/>
        <v>1.1000000000000121E-2</v>
      </c>
      <c r="L86" s="26"/>
      <c r="M86" s="33"/>
      <c r="N86" s="24">
        <v>1.214</v>
      </c>
      <c r="O86" s="33"/>
      <c r="P86" s="2">
        <v>1.3080000000000001</v>
      </c>
      <c r="Q86" s="14">
        <f t="shared" si="13"/>
        <v>1.8000000000000016E-2</v>
      </c>
      <c r="R86" s="26"/>
      <c r="S86" s="33"/>
      <c r="T86" s="24">
        <v>1.2450000000000001</v>
      </c>
      <c r="U86" s="33"/>
      <c r="V86" s="2">
        <v>1.1910000000000001</v>
      </c>
      <c r="W86" s="14">
        <f t="shared" si="14"/>
        <v>-3.2999999999999918E-2</v>
      </c>
      <c r="X86" s="26"/>
      <c r="Y86" s="33"/>
      <c r="Z86" s="24">
        <v>1.38</v>
      </c>
      <c r="AA86" s="33"/>
      <c r="AB86" s="2">
        <v>1.5149999999999999</v>
      </c>
      <c r="AC86" s="14">
        <f t="shared" si="15"/>
        <v>-4.4000000000000039E-2</v>
      </c>
      <c r="AD86" s="26"/>
      <c r="AE86" s="33"/>
      <c r="AF86" s="24">
        <v>1.6</v>
      </c>
      <c r="AG86" s="33"/>
      <c r="AH86" s="2">
        <v>1.704</v>
      </c>
      <c r="AI86" s="14">
        <f t="shared" si="16"/>
        <v>-1.5000000000000124E-2</v>
      </c>
      <c r="AJ86" s="26"/>
      <c r="AK86" s="33"/>
      <c r="AL86" s="24">
        <v>1.821</v>
      </c>
      <c r="AM86" s="33"/>
      <c r="AN86" s="2">
        <v>1.73</v>
      </c>
      <c r="AO86" s="14">
        <f t="shared" si="17"/>
        <v>-3.0000000000001137E-3</v>
      </c>
      <c r="AP86" s="26"/>
      <c r="AQ86" s="33"/>
      <c r="AR86" s="24">
        <v>2.1589999999999998</v>
      </c>
      <c r="AS86" s="33"/>
      <c r="AT86" s="2">
        <v>2.1629999999999998</v>
      </c>
      <c r="AU86" s="14">
        <f t="shared" si="18"/>
        <v>7.099999999999973E-2</v>
      </c>
      <c r="AV86" s="26"/>
      <c r="AW86" s="33"/>
      <c r="AX86" s="24">
        <v>1.9570000000000001</v>
      </c>
      <c r="AY86" s="33"/>
      <c r="AZ86" s="24">
        <v>1.5840000000000001</v>
      </c>
      <c r="BA86" s="33"/>
      <c r="BB86" s="2">
        <v>1.238</v>
      </c>
      <c r="BC86" s="14">
        <f t="shared" si="19"/>
        <v>-4.4999999999999929E-2</v>
      </c>
      <c r="BD86" s="26"/>
      <c r="BE86" s="33"/>
      <c r="BF86" s="24">
        <v>0.90400000000000003</v>
      </c>
      <c r="BG86" s="33"/>
      <c r="BH86" s="24">
        <v>0.85699999999999998</v>
      </c>
    </row>
    <row r="87" spans="4:60" x14ac:dyDescent="0.3">
      <c r="D87" s="2">
        <v>-96</v>
      </c>
      <c r="E87" s="34">
        <f t="shared" si="10"/>
        <v>1.7902546934729134E-4</v>
      </c>
      <c r="F87" s="26">
        <f t="shared" si="11"/>
        <v>179.02546934729133</v>
      </c>
      <c r="G87" s="33"/>
      <c r="H87" s="24">
        <v>1.109</v>
      </c>
      <c r="I87" s="33"/>
      <c r="J87" s="31">
        <v>1.1419999999999999</v>
      </c>
      <c r="K87" s="14">
        <f t="shared" si="12"/>
        <v>1.9999999999999796E-2</v>
      </c>
      <c r="L87" s="26"/>
      <c r="M87" s="33"/>
      <c r="N87" s="24">
        <v>1.236</v>
      </c>
      <c r="O87" s="33"/>
      <c r="P87" s="2">
        <v>1.323</v>
      </c>
      <c r="Q87" s="14">
        <f t="shared" si="13"/>
        <v>1.4999999999999902E-2</v>
      </c>
      <c r="R87" s="26"/>
      <c r="S87" s="33"/>
      <c r="T87" s="24">
        <v>1.292</v>
      </c>
      <c r="U87" s="33"/>
      <c r="V87" s="2">
        <v>1.246</v>
      </c>
      <c r="W87" s="14">
        <f t="shared" si="14"/>
        <v>5.4999999999999938E-2</v>
      </c>
      <c r="X87" s="26"/>
      <c r="Y87" s="33"/>
      <c r="Z87" s="24">
        <v>1.4219999999999999</v>
      </c>
      <c r="AA87" s="33"/>
      <c r="AB87" s="2">
        <v>1.5529999999999999</v>
      </c>
      <c r="AC87" s="14">
        <f t="shared" si="15"/>
        <v>3.8000000000000034E-2</v>
      </c>
      <c r="AD87" s="26"/>
      <c r="AE87" s="33"/>
      <c r="AF87" s="24">
        <v>1.6060000000000001</v>
      </c>
      <c r="AG87" s="33"/>
      <c r="AH87" s="2">
        <v>1.7549999999999999</v>
      </c>
      <c r="AI87" s="14">
        <f t="shared" si="16"/>
        <v>5.0999999999999934E-2</v>
      </c>
      <c r="AJ87" s="26"/>
      <c r="AK87" s="33"/>
      <c r="AL87" s="24">
        <v>1.823</v>
      </c>
      <c r="AM87" s="33"/>
      <c r="AN87" s="2">
        <v>1.8380000000000001</v>
      </c>
      <c r="AO87" s="14">
        <f t="shared" si="17"/>
        <v>0.1080000000000001</v>
      </c>
      <c r="AP87" s="26"/>
      <c r="AQ87" s="33"/>
      <c r="AR87" s="24">
        <v>2.3250000000000002</v>
      </c>
      <c r="AS87" s="33"/>
      <c r="AT87" s="2">
        <v>2.1459999999999999</v>
      </c>
      <c r="AU87" s="14">
        <f t="shared" si="18"/>
        <v>-1.6999999999999904E-2</v>
      </c>
      <c r="AV87" s="26"/>
      <c r="AW87" s="33"/>
      <c r="AX87" s="24">
        <v>1.8919999999999999</v>
      </c>
      <c r="AY87" s="33"/>
      <c r="AZ87" s="24">
        <v>1.5009999999999999</v>
      </c>
      <c r="BA87" s="33"/>
      <c r="BB87" s="2">
        <v>1.1639999999999999</v>
      </c>
      <c r="BC87" s="14">
        <f t="shared" si="19"/>
        <v>-7.4000000000000066E-2</v>
      </c>
      <c r="BD87" s="26"/>
      <c r="BE87" s="33"/>
      <c r="BF87" s="24">
        <v>1.1160000000000001</v>
      </c>
      <c r="BG87" s="33"/>
      <c r="BH87" s="24">
        <v>0.95299999999999996</v>
      </c>
    </row>
    <row r="88" spans="4:60" x14ac:dyDescent="0.3">
      <c r="D88" s="2">
        <v>-95</v>
      </c>
      <c r="E88" s="34">
        <f t="shared" si="10"/>
        <v>1.7692597560025025E-4</v>
      </c>
      <c r="F88" s="26">
        <f t="shared" si="11"/>
        <v>176.92597560025024</v>
      </c>
      <c r="G88" s="33"/>
      <c r="H88" s="24">
        <v>1.121</v>
      </c>
      <c r="I88" s="33"/>
      <c r="J88" s="31">
        <v>1.1579999999999999</v>
      </c>
      <c r="K88" s="14">
        <f t="shared" si="12"/>
        <v>1.6000000000000014E-2</v>
      </c>
      <c r="L88" s="26"/>
      <c r="M88" s="33"/>
      <c r="N88" s="24">
        <v>1.256</v>
      </c>
      <c r="O88" s="33"/>
      <c r="P88" s="2">
        <v>1.345</v>
      </c>
      <c r="Q88" s="14">
        <f t="shared" si="13"/>
        <v>2.200000000000002E-2</v>
      </c>
      <c r="R88" s="26"/>
      <c r="S88" s="33"/>
      <c r="T88" s="24">
        <v>1.3220000000000001</v>
      </c>
      <c r="U88" s="33"/>
      <c r="V88" s="2">
        <v>1.252</v>
      </c>
      <c r="W88" s="14">
        <f t="shared" si="14"/>
        <v>6.0000000000000053E-3</v>
      </c>
      <c r="X88" s="26"/>
      <c r="Y88" s="33"/>
      <c r="Z88" s="24">
        <v>1.3919999999999999</v>
      </c>
      <c r="AA88" s="33"/>
      <c r="AB88" s="2">
        <v>1.5780000000000001</v>
      </c>
      <c r="AC88" s="14">
        <f t="shared" si="15"/>
        <v>2.5000000000000133E-2</v>
      </c>
      <c r="AD88" s="26"/>
      <c r="AE88" s="33"/>
      <c r="AF88" s="24">
        <v>1.5940000000000001</v>
      </c>
      <c r="AG88" s="33"/>
      <c r="AH88" s="2">
        <v>1.694</v>
      </c>
      <c r="AI88" s="14">
        <f t="shared" si="16"/>
        <v>-6.0999999999999943E-2</v>
      </c>
      <c r="AJ88" s="26"/>
      <c r="AK88" s="33"/>
      <c r="AL88" s="24">
        <v>1.875</v>
      </c>
      <c r="AM88" s="33"/>
      <c r="AN88" s="2">
        <v>1.9890000000000001</v>
      </c>
      <c r="AO88" s="14">
        <f t="shared" si="17"/>
        <v>0.15100000000000002</v>
      </c>
      <c r="AP88" s="26"/>
      <c r="AQ88" s="33"/>
      <c r="AR88" s="24">
        <v>2.4220000000000002</v>
      </c>
      <c r="AS88" s="33"/>
      <c r="AT88" s="2">
        <v>2.1259999999999999</v>
      </c>
      <c r="AU88" s="14">
        <f t="shared" si="18"/>
        <v>-2.0000000000000018E-2</v>
      </c>
      <c r="AV88" s="26"/>
      <c r="AW88" s="33"/>
      <c r="AX88" s="24">
        <v>1.982</v>
      </c>
      <c r="AY88" s="33"/>
      <c r="AZ88" s="24">
        <v>1.669</v>
      </c>
      <c r="BA88" s="33"/>
      <c r="BB88" s="2">
        <v>1.335</v>
      </c>
      <c r="BC88" s="14">
        <f t="shared" si="19"/>
        <v>0.17100000000000004</v>
      </c>
      <c r="BD88" s="26"/>
      <c r="BE88" s="33"/>
      <c r="BF88" s="24">
        <v>1.111</v>
      </c>
      <c r="BG88" s="33"/>
      <c r="BH88" s="24">
        <v>0.94699999999999995</v>
      </c>
    </row>
    <row r="89" spans="4:60" x14ac:dyDescent="0.3">
      <c r="D89" s="2">
        <v>-94</v>
      </c>
      <c r="E89" s="34">
        <f t="shared" si="10"/>
        <v>1.748119646260079E-4</v>
      </c>
      <c r="F89" s="26">
        <f t="shared" si="11"/>
        <v>174.81196462600789</v>
      </c>
      <c r="G89" s="33"/>
      <c r="H89" s="24">
        <v>1.137</v>
      </c>
      <c r="I89" s="33"/>
      <c r="J89" s="31">
        <v>1.1739999999999999</v>
      </c>
      <c r="K89" s="14">
        <f t="shared" si="12"/>
        <v>1.6000000000000014E-2</v>
      </c>
      <c r="L89" s="26"/>
      <c r="M89" s="33"/>
      <c r="N89" s="24">
        <v>1.266</v>
      </c>
      <c r="O89" s="33"/>
      <c r="P89" s="2">
        <v>1.359</v>
      </c>
      <c r="Q89" s="14">
        <f t="shared" si="13"/>
        <v>1.4000000000000012E-2</v>
      </c>
      <c r="R89" s="26"/>
      <c r="S89" s="33"/>
      <c r="T89" s="24">
        <v>1.345</v>
      </c>
      <c r="U89" s="33"/>
      <c r="V89" s="2">
        <v>1.272</v>
      </c>
      <c r="W89" s="14">
        <f t="shared" si="14"/>
        <v>2.0000000000000018E-2</v>
      </c>
      <c r="X89" s="26"/>
      <c r="Y89" s="33"/>
      <c r="Z89" s="24">
        <v>1.452</v>
      </c>
      <c r="AA89" s="33"/>
      <c r="AB89" s="2">
        <v>1.607</v>
      </c>
      <c r="AC89" s="14">
        <f t="shared" si="15"/>
        <v>2.8999999999999915E-2</v>
      </c>
      <c r="AD89" s="26"/>
      <c r="AE89" s="33"/>
      <c r="AF89" s="24">
        <v>1.714</v>
      </c>
      <c r="AG89" s="33"/>
      <c r="AH89" s="2">
        <v>1.7669999999999999</v>
      </c>
      <c r="AI89" s="14">
        <f t="shared" si="16"/>
        <v>7.2999999999999954E-2</v>
      </c>
      <c r="AJ89" s="26"/>
      <c r="AK89" s="33"/>
      <c r="AL89" s="24">
        <v>1.8480000000000001</v>
      </c>
      <c r="AM89" s="33"/>
      <c r="AN89" s="2">
        <v>1.9890000000000001</v>
      </c>
      <c r="AO89" s="14">
        <f t="shared" si="17"/>
        <v>0</v>
      </c>
      <c r="AP89" s="26"/>
      <c r="AQ89" s="33"/>
      <c r="AR89" s="24">
        <v>2.3980000000000001</v>
      </c>
      <c r="AS89" s="33"/>
      <c r="AT89" s="2">
        <v>2.093</v>
      </c>
      <c r="AU89" s="14">
        <f t="shared" si="18"/>
        <v>-3.2999999999999918E-2</v>
      </c>
      <c r="AV89" s="26"/>
      <c r="AW89" s="33"/>
      <c r="AX89" s="24">
        <v>2.1429999999999998</v>
      </c>
      <c r="AY89" s="33"/>
      <c r="AZ89" s="24">
        <v>1.6559999999999999</v>
      </c>
      <c r="BA89" s="33"/>
      <c r="BB89" s="2">
        <v>1.49</v>
      </c>
      <c r="BC89" s="14">
        <f t="shared" si="19"/>
        <v>0.15500000000000003</v>
      </c>
      <c r="BD89" s="26"/>
      <c r="BE89" s="33"/>
      <c r="BF89" s="24">
        <v>1.135</v>
      </c>
      <c r="BG89" s="33"/>
      <c r="BH89" s="24">
        <v>0.79200000000000004</v>
      </c>
    </row>
    <row r="90" spans="4:60" x14ac:dyDescent="0.3">
      <c r="D90" s="2">
        <v>-93</v>
      </c>
      <c r="E90" s="34">
        <f t="shared" si="10"/>
        <v>1.726840295458182E-4</v>
      </c>
      <c r="F90" s="26">
        <f t="shared" si="11"/>
        <v>172.68402954581819</v>
      </c>
      <c r="G90" s="33"/>
      <c r="H90" s="24">
        <v>1.151</v>
      </c>
      <c r="I90" s="33"/>
      <c r="J90" s="31">
        <v>1.19</v>
      </c>
      <c r="K90" s="14">
        <f t="shared" si="12"/>
        <v>1.6000000000000014E-2</v>
      </c>
      <c r="L90" s="26"/>
      <c r="M90" s="33"/>
      <c r="N90" s="24">
        <v>1.2849999999999999</v>
      </c>
      <c r="O90" s="33"/>
      <c r="P90" s="2">
        <v>1.381</v>
      </c>
      <c r="Q90" s="14">
        <f t="shared" si="13"/>
        <v>2.200000000000002E-2</v>
      </c>
      <c r="R90" s="26"/>
      <c r="S90" s="33"/>
      <c r="T90" s="24">
        <v>1.3420000000000001</v>
      </c>
      <c r="U90" s="33"/>
      <c r="V90" s="2">
        <v>1.2849999999999999</v>
      </c>
      <c r="W90" s="14">
        <f t="shared" si="14"/>
        <v>1.2999999999999901E-2</v>
      </c>
      <c r="X90" s="26"/>
      <c r="Y90" s="33"/>
      <c r="Z90" s="24">
        <v>1.4650000000000001</v>
      </c>
      <c r="AA90" s="33"/>
      <c r="AB90" s="2">
        <v>1.665</v>
      </c>
      <c r="AC90" s="14">
        <f t="shared" si="15"/>
        <v>5.8000000000000052E-2</v>
      </c>
      <c r="AD90" s="26"/>
      <c r="AE90" s="33"/>
      <c r="AF90" s="24">
        <v>1.698</v>
      </c>
      <c r="AG90" s="33"/>
      <c r="AH90" s="2">
        <v>1.819</v>
      </c>
      <c r="AI90" s="14">
        <f t="shared" si="16"/>
        <v>5.2000000000000046E-2</v>
      </c>
      <c r="AJ90" s="26"/>
      <c r="AK90" s="33"/>
      <c r="AL90" s="24">
        <v>1.93</v>
      </c>
      <c r="AM90" s="33"/>
      <c r="AN90" s="2">
        <v>2.0699999999999998</v>
      </c>
      <c r="AO90" s="14">
        <f t="shared" si="17"/>
        <v>8.0999999999999739E-2</v>
      </c>
      <c r="AP90" s="26"/>
      <c r="AQ90" s="33"/>
      <c r="AR90" s="24">
        <v>2.3460000000000001</v>
      </c>
      <c r="AS90" s="33"/>
      <c r="AT90" s="2">
        <v>2.0880000000000001</v>
      </c>
      <c r="AU90" s="14">
        <f t="shared" si="18"/>
        <v>-4.9999999999998934E-3</v>
      </c>
      <c r="AV90" s="26"/>
      <c r="AW90" s="33"/>
      <c r="AX90" s="24">
        <v>2.1070000000000002</v>
      </c>
      <c r="AY90" s="33"/>
      <c r="AZ90" s="24">
        <v>1.7</v>
      </c>
      <c r="BA90" s="33"/>
      <c r="BB90" s="2">
        <v>1.419</v>
      </c>
      <c r="BC90" s="14">
        <f t="shared" si="19"/>
        <v>-7.0999999999999952E-2</v>
      </c>
      <c r="BD90" s="26"/>
      <c r="BE90" s="33"/>
      <c r="BF90" s="24">
        <v>1.0580000000000001</v>
      </c>
      <c r="BG90" s="33"/>
      <c r="BH90" s="24">
        <v>0.93400000000000005</v>
      </c>
    </row>
    <row r="91" spans="4:60" x14ac:dyDescent="0.3">
      <c r="D91" s="2">
        <v>-92</v>
      </c>
      <c r="E91" s="34">
        <f t="shared" si="10"/>
        <v>1.7054277893114081E-4</v>
      </c>
      <c r="F91" s="26">
        <f t="shared" si="11"/>
        <v>170.54277893114082</v>
      </c>
      <c r="G91" s="33"/>
      <c r="H91" s="24">
        <v>1.1679999999999999</v>
      </c>
      <c r="I91" s="33"/>
      <c r="J91" s="31">
        <v>1.2050000000000001</v>
      </c>
      <c r="K91" s="14">
        <f t="shared" si="12"/>
        <v>1.5000000000000124E-2</v>
      </c>
      <c r="L91" s="26"/>
      <c r="M91" s="33"/>
      <c r="N91" s="24">
        <v>1.306</v>
      </c>
      <c r="O91" s="33"/>
      <c r="P91" s="2">
        <v>1.407</v>
      </c>
      <c r="Q91" s="14">
        <f t="shared" si="13"/>
        <v>2.6000000000000023E-2</v>
      </c>
      <c r="R91" s="26"/>
      <c r="S91" s="33"/>
      <c r="T91" s="24">
        <v>1.363</v>
      </c>
      <c r="U91" s="33"/>
      <c r="V91" s="2">
        <v>1.3260000000000001</v>
      </c>
      <c r="W91" s="14">
        <f t="shared" si="14"/>
        <v>4.1000000000000147E-2</v>
      </c>
      <c r="X91" s="26"/>
      <c r="Y91" s="33"/>
      <c r="Z91" s="24">
        <v>1.48</v>
      </c>
      <c r="AA91" s="33"/>
      <c r="AB91" s="2">
        <v>1.645</v>
      </c>
      <c r="AC91" s="14">
        <f t="shared" si="15"/>
        <v>-2.0000000000000018E-2</v>
      </c>
      <c r="AD91" s="26"/>
      <c r="AE91" s="33"/>
      <c r="AF91" s="24">
        <v>1.6910000000000001</v>
      </c>
      <c r="AG91" s="33"/>
      <c r="AH91" s="2">
        <v>1.869</v>
      </c>
      <c r="AI91" s="14">
        <f t="shared" si="16"/>
        <v>5.0000000000000044E-2</v>
      </c>
      <c r="AJ91" s="26"/>
      <c r="AK91" s="33"/>
      <c r="AL91" s="24">
        <v>1.82</v>
      </c>
      <c r="AM91" s="33"/>
      <c r="AN91" s="2">
        <v>2.0710000000000002</v>
      </c>
      <c r="AO91" s="14">
        <f t="shared" si="17"/>
        <v>1.000000000000334E-3</v>
      </c>
      <c r="AP91" s="26"/>
      <c r="AQ91" s="33"/>
      <c r="AR91" s="24">
        <v>2.2839999999999998</v>
      </c>
      <c r="AS91" s="33"/>
      <c r="AT91" s="2">
        <v>2.2090000000000001</v>
      </c>
      <c r="AU91" s="14">
        <f t="shared" si="18"/>
        <v>0.121</v>
      </c>
      <c r="AV91" s="26"/>
      <c r="AW91" s="33"/>
      <c r="AX91" s="24">
        <v>2.0859999999999999</v>
      </c>
      <c r="AY91" s="33"/>
      <c r="AZ91" s="24">
        <v>1.67</v>
      </c>
      <c r="BA91" s="33"/>
      <c r="BB91" s="2">
        <v>1.3680000000000001</v>
      </c>
      <c r="BC91" s="14">
        <f t="shared" si="19"/>
        <v>-5.0999999999999934E-2</v>
      </c>
      <c r="BD91" s="26"/>
      <c r="BE91" s="33"/>
      <c r="BF91" s="24">
        <v>1.115</v>
      </c>
      <c r="BG91" s="33"/>
      <c r="BH91" s="24">
        <v>1.0349999999999999</v>
      </c>
    </row>
    <row r="92" spans="4:60" x14ac:dyDescent="0.3">
      <c r="D92" s="2">
        <v>-91</v>
      </c>
      <c r="E92" s="34">
        <f t="shared" si="10"/>
        <v>1.6838883668274715E-4</v>
      </c>
      <c r="F92" s="26">
        <f t="shared" si="11"/>
        <v>168.38883668274715</v>
      </c>
      <c r="G92" s="33"/>
      <c r="H92" s="24">
        <v>1.1870000000000001</v>
      </c>
      <c r="I92" s="33"/>
      <c r="J92" s="31">
        <v>1.224</v>
      </c>
      <c r="K92" s="14">
        <f t="shared" si="12"/>
        <v>1.8999999999999906E-2</v>
      </c>
      <c r="L92" s="26"/>
      <c r="M92" s="33"/>
      <c r="N92" s="24">
        <v>1.3240000000000001</v>
      </c>
      <c r="O92" s="33"/>
      <c r="P92" s="2">
        <v>1.4350000000000001</v>
      </c>
      <c r="Q92" s="14">
        <f t="shared" si="13"/>
        <v>2.8000000000000025E-2</v>
      </c>
      <c r="R92" s="26"/>
      <c r="S92" s="33"/>
      <c r="T92" s="24">
        <v>1.3919999999999999</v>
      </c>
      <c r="U92" s="33"/>
      <c r="V92" s="2">
        <v>1.3420000000000001</v>
      </c>
      <c r="W92" s="14">
        <f t="shared" si="14"/>
        <v>1.6000000000000014E-2</v>
      </c>
      <c r="X92" s="26"/>
      <c r="Y92" s="33"/>
      <c r="Z92" s="24">
        <v>1.534</v>
      </c>
      <c r="AA92" s="33"/>
      <c r="AB92" s="2">
        <v>1.6579999999999999</v>
      </c>
      <c r="AC92" s="14">
        <f t="shared" si="15"/>
        <v>1.2999999999999901E-2</v>
      </c>
      <c r="AD92" s="26"/>
      <c r="AE92" s="33"/>
      <c r="AF92" s="24">
        <v>1.7010000000000001</v>
      </c>
      <c r="AG92" s="33"/>
      <c r="AH92" s="2">
        <v>1.913</v>
      </c>
      <c r="AI92" s="14">
        <f t="shared" si="16"/>
        <v>4.4000000000000039E-2</v>
      </c>
      <c r="AJ92" s="26"/>
      <c r="AK92" s="33"/>
      <c r="AL92" s="24">
        <v>1.871</v>
      </c>
      <c r="AM92" s="33"/>
      <c r="AN92" s="2">
        <v>2.0760000000000001</v>
      </c>
      <c r="AO92" s="14">
        <f t="shared" si="17"/>
        <v>4.9999999999998934E-3</v>
      </c>
      <c r="AP92" s="26"/>
      <c r="AQ92" s="33"/>
      <c r="AR92" s="24">
        <v>2.2999999999999998</v>
      </c>
      <c r="AS92" s="33"/>
      <c r="AT92" s="2">
        <v>2.3010000000000002</v>
      </c>
      <c r="AU92" s="14">
        <f t="shared" si="18"/>
        <v>9.2000000000000082E-2</v>
      </c>
      <c r="AV92" s="26"/>
      <c r="AW92" s="33"/>
      <c r="AX92" s="24">
        <v>2.242</v>
      </c>
      <c r="AY92" s="33"/>
      <c r="AZ92" s="24">
        <v>1.728</v>
      </c>
      <c r="BA92" s="33"/>
      <c r="BB92" s="2">
        <v>1.415</v>
      </c>
      <c r="BC92" s="14">
        <f t="shared" si="19"/>
        <v>4.6999999999999931E-2</v>
      </c>
      <c r="BD92" s="26"/>
      <c r="BE92" s="33"/>
      <c r="BF92" s="24">
        <v>1.1879999999999999</v>
      </c>
      <c r="BG92" s="33"/>
      <c r="BH92" s="24">
        <v>0.93</v>
      </c>
    </row>
    <row r="93" spans="4:60" x14ac:dyDescent="0.3">
      <c r="D93" s="2">
        <v>-90</v>
      </c>
      <c r="E93" s="34">
        <f t="shared" si="10"/>
        <v>1.6622284188685835E-4</v>
      </c>
      <c r="F93" s="26">
        <f t="shared" si="11"/>
        <v>166.22284188685833</v>
      </c>
      <c r="G93" s="33"/>
      <c r="H93" s="24">
        <v>1.204</v>
      </c>
      <c r="I93" s="33"/>
      <c r="J93" s="31">
        <v>1.238</v>
      </c>
      <c r="K93" s="14">
        <f t="shared" si="12"/>
        <v>1.4000000000000012E-2</v>
      </c>
      <c r="L93" s="26"/>
      <c r="M93" s="33"/>
      <c r="N93" s="24">
        <v>1.3460000000000001</v>
      </c>
      <c r="O93" s="33"/>
      <c r="P93" s="2">
        <v>1.448</v>
      </c>
      <c r="Q93" s="14">
        <f t="shared" si="13"/>
        <v>1.2999999999999901E-2</v>
      </c>
      <c r="R93" s="26"/>
      <c r="S93" s="33"/>
      <c r="T93" s="24">
        <v>1.407</v>
      </c>
      <c r="U93" s="33"/>
      <c r="V93" s="2">
        <v>1.3680000000000001</v>
      </c>
      <c r="W93" s="14">
        <f t="shared" si="14"/>
        <v>2.6000000000000023E-2</v>
      </c>
      <c r="X93" s="26"/>
      <c r="Y93" s="33"/>
      <c r="Z93" s="24">
        <v>1.5529999999999999</v>
      </c>
      <c r="AA93" s="33"/>
      <c r="AB93" s="2">
        <v>1.7110000000000001</v>
      </c>
      <c r="AC93" s="14">
        <f t="shared" si="15"/>
        <v>5.3000000000000158E-2</v>
      </c>
      <c r="AD93" s="26"/>
      <c r="AE93" s="33"/>
      <c r="AF93" s="24">
        <v>1.7410000000000001</v>
      </c>
      <c r="AG93" s="33"/>
      <c r="AH93" s="2">
        <v>1.8640000000000001</v>
      </c>
      <c r="AI93" s="14">
        <f t="shared" si="16"/>
        <v>-4.8999999999999932E-2</v>
      </c>
      <c r="AJ93" s="26"/>
      <c r="AK93" s="33"/>
      <c r="AL93" s="24">
        <v>1.917</v>
      </c>
      <c r="AM93" s="33"/>
      <c r="AN93" s="2">
        <v>2.0350000000000001</v>
      </c>
      <c r="AO93" s="14">
        <f t="shared" si="17"/>
        <v>-4.0999999999999925E-2</v>
      </c>
      <c r="AP93" s="26"/>
      <c r="AQ93" s="33"/>
      <c r="AR93" s="24">
        <v>2.3340000000000001</v>
      </c>
      <c r="AS93" s="33"/>
      <c r="AT93" s="2">
        <v>2.468</v>
      </c>
      <c r="AU93" s="14">
        <f t="shared" si="18"/>
        <v>0.16699999999999982</v>
      </c>
      <c r="AV93" s="26"/>
      <c r="AW93" s="33"/>
      <c r="AX93" s="24">
        <v>2.3919999999999999</v>
      </c>
      <c r="AY93" s="33"/>
      <c r="AZ93" s="24">
        <v>1.8280000000000001</v>
      </c>
      <c r="BA93" s="33"/>
      <c r="BB93" s="2">
        <v>1.532</v>
      </c>
      <c r="BC93" s="14">
        <f t="shared" si="19"/>
        <v>0.11699999999999999</v>
      </c>
      <c r="BD93" s="26"/>
      <c r="BE93" s="33"/>
      <c r="BF93" s="24">
        <v>1.2410000000000001</v>
      </c>
      <c r="BG93" s="33"/>
      <c r="BH93" s="24">
        <v>0.93400000000000005</v>
      </c>
    </row>
    <row r="94" spans="4:60" x14ac:dyDescent="0.3">
      <c r="D94" s="2">
        <v>-89</v>
      </c>
      <c r="E94" s="34">
        <f t="shared" si="10"/>
        <v>1.6404544864823332E-4</v>
      </c>
      <c r="F94" s="26">
        <f t="shared" si="11"/>
        <v>164.0454486482333</v>
      </c>
      <c r="G94" s="33"/>
      <c r="H94" s="24">
        <v>1.22</v>
      </c>
      <c r="I94" s="33"/>
      <c r="J94" s="31">
        <v>1.26</v>
      </c>
      <c r="K94" s="14">
        <f t="shared" si="12"/>
        <v>2.200000000000002E-2</v>
      </c>
      <c r="L94" s="26"/>
      <c r="M94" s="33"/>
      <c r="N94" s="24">
        <v>1.37</v>
      </c>
      <c r="O94" s="33"/>
      <c r="P94" s="2">
        <v>1.476</v>
      </c>
      <c r="Q94" s="14">
        <f t="shared" si="13"/>
        <v>2.8000000000000025E-2</v>
      </c>
      <c r="R94" s="26"/>
      <c r="S94" s="33"/>
      <c r="T94" s="24">
        <v>1.44</v>
      </c>
      <c r="U94" s="33"/>
      <c r="V94" s="2">
        <v>1.3919999999999999</v>
      </c>
      <c r="W94" s="14">
        <f t="shared" si="14"/>
        <v>2.3999999999999799E-2</v>
      </c>
      <c r="X94" s="26"/>
      <c r="Y94" s="33"/>
      <c r="Z94" s="24">
        <v>1.58</v>
      </c>
      <c r="AA94" s="33"/>
      <c r="AB94" s="2">
        <v>1.726</v>
      </c>
      <c r="AC94" s="14">
        <f t="shared" si="15"/>
        <v>1.4999999999999902E-2</v>
      </c>
      <c r="AD94" s="26"/>
      <c r="AE94" s="33"/>
      <c r="AF94" s="24">
        <v>1.7569999999999999</v>
      </c>
      <c r="AG94" s="33"/>
      <c r="AH94" s="2">
        <v>1.9259999999999999</v>
      </c>
      <c r="AI94" s="14">
        <f t="shared" si="16"/>
        <v>6.1999999999999833E-2</v>
      </c>
      <c r="AJ94" s="26"/>
      <c r="AK94" s="33"/>
      <c r="AL94" s="24">
        <v>2.0030000000000001</v>
      </c>
      <c r="AM94" s="33"/>
      <c r="AN94" s="2">
        <v>1.96</v>
      </c>
      <c r="AO94" s="14">
        <f t="shared" si="17"/>
        <v>-7.5000000000000178E-2</v>
      </c>
      <c r="AP94" s="26"/>
      <c r="AQ94" s="33"/>
      <c r="AR94" s="24">
        <v>2.4820000000000002</v>
      </c>
      <c r="AS94" s="33"/>
      <c r="AT94" s="2">
        <v>2.5259999999999998</v>
      </c>
      <c r="AU94" s="14">
        <f t="shared" si="18"/>
        <v>5.7999999999999829E-2</v>
      </c>
      <c r="AV94" s="26"/>
      <c r="AW94" s="33"/>
      <c r="AX94" s="24">
        <v>2.3330000000000002</v>
      </c>
      <c r="AY94" s="33"/>
      <c r="AZ94" s="24">
        <v>1.883</v>
      </c>
      <c r="BA94" s="33"/>
      <c r="BB94" s="2">
        <v>1.5680000000000001</v>
      </c>
      <c r="BC94" s="14">
        <f t="shared" si="19"/>
        <v>3.6000000000000032E-2</v>
      </c>
      <c r="BD94" s="26"/>
      <c r="BE94" s="33"/>
      <c r="BF94" s="24">
        <v>1.181</v>
      </c>
      <c r="BG94" s="33"/>
      <c r="BH94" s="24">
        <v>0.97499999999999998</v>
      </c>
    </row>
    <row r="95" spans="4:60" x14ac:dyDescent="0.3">
      <c r="D95" s="2">
        <v>-88</v>
      </c>
      <c r="E95" s="34">
        <f t="shared" si="10"/>
        <v>1.618573259001838E-4</v>
      </c>
      <c r="F95" s="26">
        <f t="shared" si="11"/>
        <v>161.85732590018381</v>
      </c>
      <c r="G95" s="33"/>
      <c r="H95" s="24">
        <v>1.24</v>
      </c>
      <c r="I95" s="33"/>
      <c r="J95" s="31">
        <v>1.28</v>
      </c>
      <c r="K95" s="14">
        <f t="shared" si="12"/>
        <v>2.0000000000000018E-2</v>
      </c>
      <c r="L95" s="26"/>
      <c r="M95" s="33"/>
      <c r="N95" s="24">
        <v>1.39</v>
      </c>
      <c r="O95" s="33"/>
      <c r="P95" s="2">
        <v>1.4950000000000001</v>
      </c>
      <c r="Q95" s="14">
        <f t="shared" si="13"/>
        <v>1.9000000000000128E-2</v>
      </c>
      <c r="R95" s="26"/>
      <c r="S95" s="33"/>
      <c r="T95" s="24">
        <v>1.4570000000000001</v>
      </c>
      <c r="U95" s="33"/>
      <c r="V95" s="2">
        <v>1.403</v>
      </c>
      <c r="W95" s="14">
        <f t="shared" si="14"/>
        <v>1.1000000000000121E-2</v>
      </c>
      <c r="X95" s="26"/>
      <c r="Y95" s="33"/>
      <c r="Z95" s="24">
        <v>1.601</v>
      </c>
      <c r="AA95" s="33"/>
      <c r="AB95" s="2">
        <v>1.768</v>
      </c>
      <c r="AC95" s="14">
        <f t="shared" si="15"/>
        <v>4.2000000000000037E-2</v>
      </c>
      <c r="AD95" s="26"/>
      <c r="AE95" s="33"/>
      <c r="AF95" s="24">
        <v>1.7889999999999999</v>
      </c>
      <c r="AG95" s="33"/>
      <c r="AH95" s="2">
        <v>1.9119999999999999</v>
      </c>
      <c r="AI95" s="14">
        <f t="shared" si="16"/>
        <v>-1.4000000000000012E-2</v>
      </c>
      <c r="AJ95" s="26"/>
      <c r="AK95" s="33"/>
      <c r="AL95" s="24">
        <v>2.0550000000000002</v>
      </c>
      <c r="AM95" s="33"/>
      <c r="AN95" s="2">
        <v>1.978</v>
      </c>
      <c r="AO95" s="14">
        <f t="shared" si="17"/>
        <v>1.8000000000000016E-2</v>
      </c>
      <c r="AP95" s="26"/>
      <c r="AQ95" s="33"/>
      <c r="AR95" s="24">
        <v>2.383</v>
      </c>
      <c r="AS95" s="33"/>
      <c r="AT95" s="2">
        <v>2.605</v>
      </c>
      <c r="AU95" s="14">
        <f t="shared" si="18"/>
        <v>7.9000000000000181E-2</v>
      </c>
      <c r="AV95" s="26"/>
      <c r="AW95" s="33"/>
      <c r="AX95" s="24">
        <v>2.3340000000000001</v>
      </c>
      <c r="AY95" s="33"/>
      <c r="AZ95" s="24">
        <v>1.8440000000000001</v>
      </c>
      <c r="BA95" s="33"/>
      <c r="BB95" s="2">
        <v>1.5349999999999999</v>
      </c>
      <c r="BC95" s="14">
        <f t="shared" si="19"/>
        <v>-3.300000000000014E-2</v>
      </c>
      <c r="BD95" s="26"/>
      <c r="BE95" s="33"/>
      <c r="BF95" s="24">
        <v>1.228</v>
      </c>
      <c r="BG95" s="33"/>
      <c r="BH95" s="24">
        <v>1.006</v>
      </c>
    </row>
    <row r="96" spans="4:60" x14ac:dyDescent="0.3">
      <c r="D96" s="2">
        <v>-87</v>
      </c>
      <c r="E96" s="34">
        <f t="shared" si="10"/>
        <v>1.5965915719154912E-4</v>
      </c>
      <c r="F96" s="26">
        <f t="shared" si="11"/>
        <v>159.65915719154913</v>
      </c>
      <c r="G96" s="33"/>
      <c r="H96" s="24">
        <v>1.2569999999999999</v>
      </c>
      <c r="I96" s="33"/>
      <c r="J96" s="31">
        <v>1.302</v>
      </c>
      <c r="K96" s="14">
        <f t="shared" si="12"/>
        <v>2.200000000000002E-2</v>
      </c>
      <c r="L96" s="26"/>
      <c r="M96" s="33"/>
      <c r="N96" s="24">
        <v>1.415</v>
      </c>
      <c r="O96" s="33"/>
      <c r="P96" s="2">
        <v>1.5209999999999999</v>
      </c>
      <c r="Q96" s="14">
        <f t="shared" si="13"/>
        <v>2.5999999999999801E-2</v>
      </c>
      <c r="R96" s="26"/>
      <c r="S96" s="33"/>
      <c r="T96" s="24">
        <v>1.4850000000000001</v>
      </c>
      <c r="U96" s="33"/>
      <c r="V96" s="2">
        <v>1.4379999999999999</v>
      </c>
      <c r="W96" s="14">
        <f t="shared" si="14"/>
        <v>3.499999999999992E-2</v>
      </c>
      <c r="X96" s="26"/>
      <c r="Y96" s="33"/>
      <c r="Z96" s="24">
        <v>1.639</v>
      </c>
      <c r="AA96" s="33"/>
      <c r="AB96" s="2">
        <v>1.81</v>
      </c>
      <c r="AC96" s="14">
        <f t="shared" si="15"/>
        <v>4.2000000000000037E-2</v>
      </c>
      <c r="AD96" s="26"/>
      <c r="AE96" s="33"/>
      <c r="AF96" s="24">
        <v>1.835</v>
      </c>
      <c r="AG96" s="33"/>
      <c r="AH96" s="2">
        <v>1.9370000000000001</v>
      </c>
      <c r="AI96" s="14">
        <f t="shared" si="16"/>
        <v>2.5000000000000133E-2</v>
      </c>
      <c r="AJ96" s="26"/>
      <c r="AK96" s="33"/>
      <c r="AL96" s="24">
        <v>2.0590000000000002</v>
      </c>
      <c r="AM96" s="33"/>
      <c r="AN96" s="2">
        <v>2.04</v>
      </c>
      <c r="AO96" s="14">
        <f t="shared" si="17"/>
        <v>6.2000000000000055E-2</v>
      </c>
      <c r="AP96" s="26"/>
      <c r="AQ96" s="33"/>
      <c r="AR96" s="24">
        <v>2.4049999999999998</v>
      </c>
      <c r="AS96" s="33"/>
      <c r="AT96" s="2">
        <v>2.5299999999999998</v>
      </c>
      <c r="AU96" s="14">
        <f t="shared" si="18"/>
        <v>-7.5000000000000178E-2</v>
      </c>
      <c r="AV96" s="26"/>
      <c r="AW96" s="33"/>
      <c r="AX96" s="24">
        <v>2.36</v>
      </c>
      <c r="AY96" s="33"/>
      <c r="AZ96" s="24">
        <v>1.883</v>
      </c>
      <c r="BA96" s="33"/>
      <c r="BB96" s="2">
        <v>1.542</v>
      </c>
      <c r="BC96" s="14">
        <f t="shared" si="19"/>
        <v>7.0000000000001172E-3</v>
      </c>
      <c r="BD96" s="26"/>
      <c r="BE96" s="33"/>
      <c r="BF96" s="24">
        <v>1.2569999999999999</v>
      </c>
      <c r="BG96" s="33"/>
      <c r="BH96" s="24">
        <v>1.0129999999999999</v>
      </c>
    </row>
    <row r="97" spans="4:60" x14ac:dyDescent="0.3">
      <c r="D97" s="2">
        <v>-86</v>
      </c>
      <c r="E97" s="34">
        <f t="shared" si="10"/>
        <v>1.5745164045072064E-4</v>
      </c>
      <c r="F97" s="26">
        <f t="shared" si="11"/>
        <v>157.45164045072065</v>
      </c>
      <c r="G97" s="33"/>
      <c r="H97" s="24">
        <v>1.2769999999999999</v>
      </c>
      <c r="I97" s="33"/>
      <c r="J97" s="31">
        <v>1.325</v>
      </c>
      <c r="K97" s="14">
        <f t="shared" si="12"/>
        <v>2.2999999999999909E-2</v>
      </c>
      <c r="L97" s="26"/>
      <c r="M97" s="33"/>
      <c r="N97" s="24">
        <v>1.4430000000000001</v>
      </c>
      <c r="O97" s="33"/>
      <c r="P97" s="2">
        <v>1.5589999999999999</v>
      </c>
      <c r="Q97" s="14">
        <f t="shared" si="13"/>
        <v>3.8000000000000034E-2</v>
      </c>
      <c r="R97" s="26"/>
      <c r="S97" s="33"/>
      <c r="T97" s="24">
        <v>1.5229999999999999</v>
      </c>
      <c r="U97" s="33"/>
      <c r="V97" s="2">
        <v>1.4690000000000001</v>
      </c>
      <c r="W97" s="14">
        <f t="shared" si="14"/>
        <v>3.1000000000000139E-2</v>
      </c>
      <c r="X97" s="26"/>
      <c r="Y97" s="33"/>
      <c r="Z97" s="24">
        <v>1.6539999999999999</v>
      </c>
      <c r="AA97" s="33"/>
      <c r="AB97" s="2">
        <v>1.829</v>
      </c>
      <c r="AC97" s="14">
        <f t="shared" si="15"/>
        <v>1.8999999999999906E-2</v>
      </c>
      <c r="AD97" s="26"/>
      <c r="AE97" s="33"/>
      <c r="AF97" s="24">
        <v>1.8680000000000001</v>
      </c>
      <c r="AG97" s="33"/>
      <c r="AH97" s="2">
        <v>1.9239999999999999</v>
      </c>
      <c r="AI97" s="14">
        <f t="shared" si="16"/>
        <v>-1.3000000000000123E-2</v>
      </c>
      <c r="AJ97" s="26"/>
      <c r="AK97" s="33"/>
      <c r="AL97" s="24">
        <v>2.0870000000000002</v>
      </c>
      <c r="AM97" s="33"/>
      <c r="AN97" s="2">
        <v>2.1139999999999999</v>
      </c>
      <c r="AO97" s="14">
        <f t="shared" si="17"/>
        <v>7.3999999999999844E-2</v>
      </c>
      <c r="AP97" s="26"/>
      <c r="AQ97" s="33"/>
      <c r="AR97" s="24">
        <v>2.5390000000000001</v>
      </c>
      <c r="AS97" s="33"/>
      <c r="AT97" s="2">
        <v>2.4430000000000001</v>
      </c>
      <c r="AU97" s="14">
        <f t="shared" si="18"/>
        <v>-8.6999999999999744E-2</v>
      </c>
      <c r="AV97" s="26"/>
      <c r="AW97" s="33"/>
      <c r="AX97" s="24">
        <v>2.1960000000000002</v>
      </c>
      <c r="AY97" s="33"/>
      <c r="AZ97" s="24">
        <v>1.8560000000000001</v>
      </c>
      <c r="BA97" s="33"/>
      <c r="BB97" s="2">
        <v>1.655</v>
      </c>
      <c r="BC97" s="14">
        <f t="shared" si="19"/>
        <v>0.11299999999999999</v>
      </c>
      <c r="BD97" s="26"/>
      <c r="BE97" s="33"/>
      <c r="BF97" s="24">
        <v>1.288</v>
      </c>
      <c r="BG97" s="33"/>
      <c r="BH97" s="24">
        <v>1.0069999999999999</v>
      </c>
    </row>
    <row r="98" spans="4:60" x14ac:dyDescent="0.3">
      <c r="D98" s="2">
        <v>-85</v>
      </c>
      <c r="E98" s="34">
        <f t="shared" si="10"/>
        <v>1.5523548772686184E-4</v>
      </c>
      <c r="F98" s="26">
        <f t="shared" si="11"/>
        <v>155.23548772686183</v>
      </c>
      <c r="G98" s="33"/>
      <c r="H98" s="24">
        <v>1.304</v>
      </c>
      <c r="I98" s="33"/>
      <c r="J98" s="31">
        <v>1.349</v>
      </c>
      <c r="K98" s="14">
        <f t="shared" si="12"/>
        <v>2.4000000000000021E-2</v>
      </c>
      <c r="L98" s="26"/>
      <c r="M98" s="33"/>
      <c r="N98" s="24">
        <v>1.4730000000000001</v>
      </c>
      <c r="O98" s="33"/>
      <c r="P98" s="2">
        <v>1.591</v>
      </c>
      <c r="Q98" s="14">
        <f t="shared" si="13"/>
        <v>3.2000000000000028E-2</v>
      </c>
      <c r="R98" s="26"/>
      <c r="S98" s="33"/>
      <c r="T98" s="24">
        <v>1.55</v>
      </c>
      <c r="U98" s="33"/>
      <c r="V98" s="2">
        <v>1.486</v>
      </c>
      <c r="W98" s="14">
        <f t="shared" si="14"/>
        <v>1.6999999999999904E-2</v>
      </c>
      <c r="X98" s="26"/>
      <c r="Y98" s="33"/>
      <c r="Z98" s="24">
        <v>1.68</v>
      </c>
      <c r="AA98" s="33"/>
      <c r="AB98" s="2">
        <v>1.8520000000000001</v>
      </c>
      <c r="AC98" s="14">
        <f t="shared" si="15"/>
        <v>2.3000000000000131E-2</v>
      </c>
      <c r="AD98" s="26"/>
      <c r="AE98" s="33"/>
      <c r="AF98" s="24">
        <v>1.9330000000000001</v>
      </c>
      <c r="AG98" s="33"/>
      <c r="AH98" s="2">
        <v>2.0030000000000001</v>
      </c>
      <c r="AI98" s="14">
        <f t="shared" si="16"/>
        <v>7.9000000000000181E-2</v>
      </c>
      <c r="AJ98" s="26"/>
      <c r="AK98" s="33"/>
      <c r="AL98" s="24">
        <v>2.1080000000000001</v>
      </c>
      <c r="AM98" s="33"/>
      <c r="AN98" s="2">
        <v>2.3149999999999999</v>
      </c>
      <c r="AO98" s="14">
        <f t="shared" si="17"/>
        <v>0.20100000000000007</v>
      </c>
      <c r="AP98" s="26"/>
      <c r="AQ98" s="33"/>
      <c r="AR98" s="24">
        <v>2.6440000000000001</v>
      </c>
      <c r="AS98" s="33"/>
      <c r="AT98" s="2">
        <v>2.4510000000000001</v>
      </c>
      <c r="AU98" s="14">
        <f t="shared" si="18"/>
        <v>8.0000000000000071E-3</v>
      </c>
      <c r="AV98" s="26"/>
      <c r="AW98" s="33"/>
      <c r="AX98" s="24">
        <v>2.258</v>
      </c>
      <c r="AY98" s="33"/>
      <c r="AZ98" s="24">
        <v>1.9079999999999999</v>
      </c>
      <c r="BA98" s="33"/>
      <c r="BB98" s="2">
        <v>1.6679999999999999</v>
      </c>
      <c r="BC98" s="14">
        <f t="shared" si="19"/>
        <v>1.2999999999999901E-2</v>
      </c>
      <c r="BD98" s="26"/>
      <c r="BE98" s="33"/>
      <c r="BF98" s="24">
        <v>1.3460000000000001</v>
      </c>
      <c r="BG98" s="33"/>
      <c r="BH98" s="24">
        <v>0.98</v>
      </c>
    </row>
    <row r="99" spans="4:60" x14ac:dyDescent="0.3">
      <c r="D99" s="2">
        <v>-84</v>
      </c>
      <c r="E99" s="34">
        <f t="shared" si="10"/>
        <v>1.5301142490852846E-4</v>
      </c>
      <c r="F99" s="26">
        <f t="shared" si="11"/>
        <v>153.01142490852845</v>
      </c>
      <c r="G99" s="33"/>
      <c r="H99" s="24">
        <v>1.323</v>
      </c>
      <c r="I99" s="33"/>
      <c r="J99" s="31">
        <v>1.371</v>
      </c>
      <c r="K99" s="14">
        <f t="shared" si="12"/>
        <v>2.200000000000002E-2</v>
      </c>
      <c r="L99" s="26"/>
      <c r="M99" s="33"/>
      <c r="N99" s="24">
        <v>1.4990000000000001</v>
      </c>
      <c r="O99" s="33"/>
      <c r="P99" s="2">
        <v>1.619</v>
      </c>
      <c r="Q99" s="14">
        <f t="shared" si="13"/>
        <v>2.8000000000000025E-2</v>
      </c>
      <c r="R99" s="26"/>
      <c r="S99" s="33"/>
      <c r="T99" s="24">
        <v>1.58</v>
      </c>
      <c r="U99" s="33"/>
      <c r="V99" s="2">
        <v>1.5129999999999999</v>
      </c>
      <c r="W99" s="14">
        <f t="shared" si="14"/>
        <v>2.6999999999999913E-2</v>
      </c>
      <c r="X99" s="26"/>
      <c r="Y99" s="33"/>
      <c r="Z99" s="24">
        <v>1.722</v>
      </c>
      <c r="AA99" s="33"/>
      <c r="AB99" s="2">
        <v>1.899</v>
      </c>
      <c r="AC99" s="14">
        <f t="shared" si="15"/>
        <v>4.6999999999999931E-2</v>
      </c>
      <c r="AD99" s="26"/>
      <c r="AE99" s="33"/>
      <c r="AF99" s="24">
        <v>1.9770000000000001</v>
      </c>
      <c r="AG99" s="33"/>
      <c r="AH99" s="2">
        <v>2.0670000000000002</v>
      </c>
      <c r="AI99" s="14">
        <f t="shared" si="16"/>
        <v>6.4000000000000057E-2</v>
      </c>
      <c r="AJ99" s="26"/>
      <c r="AK99" s="33"/>
      <c r="AL99" s="24">
        <v>2.0739999999999998</v>
      </c>
      <c r="AM99" s="33"/>
      <c r="AN99" s="2">
        <v>2.27</v>
      </c>
      <c r="AO99" s="14">
        <f t="shared" si="17"/>
        <v>-4.4999999999999929E-2</v>
      </c>
      <c r="AP99" s="26"/>
      <c r="AQ99" s="33"/>
      <c r="AR99" s="24">
        <v>2.7090000000000001</v>
      </c>
      <c r="AS99" s="33"/>
      <c r="AT99" s="2">
        <v>2.4180000000000001</v>
      </c>
      <c r="AU99" s="14">
        <f t="shared" si="18"/>
        <v>-3.2999999999999918E-2</v>
      </c>
      <c r="AV99" s="26"/>
      <c r="AW99" s="33"/>
      <c r="AX99" s="24">
        <v>2.2480000000000002</v>
      </c>
      <c r="AY99" s="33"/>
      <c r="AZ99" s="24">
        <v>2.0169999999999999</v>
      </c>
      <c r="BA99" s="33"/>
      <c r="BB99" s="2">
        <v>1.7190000000000001</v>
      </c>
      <c r="BC99" s="14">
        <f t="shared" si="19"/>
        <v>5.1000000000000156E-2</v>
      </c>
      <c r="BD99" s="26"/>
      <c r="BE99" s="33"/>
      <c r="BF99" s="24">
        <v>1.3049999999999999</v>
      </c>
      <c r="BG99" s="33"/>
      <c r="BH99" s="24">
        <v>1.071</v>
      </c>
    </row>
    <row r="100" spans="4:60" x14ac:dyDescent="0.3">
      <c r="D100" s="2">
        <v>-83</v>
      </c>
      <c r="E100" s="34">
        <f t="shared" si="10"/>
        <v>1.5078019141994529E-4</v>
      </c>
      <c r="F100" s="26">
        <f t="shared" si="11"/>
        <v>150.78019141994528</v>
      </c>
      <c r="G100" s="33"/>
      <c r="H100" s="24">
        <v>1.3540000000000001</v>
      </c>
      <c r="I100" s="33"/>
      <c r="J100" s="31">
        <v>1.4</v>
      </c>
      <c r="K100" s="14">
        <f t="shared" si="12"/>
        <v>2.8999999999999915E-2</v>
      </c>
      <c r="L100" s="26"/>
      <c r="M100" s="33"/>
      <c r="N100" s="24">
        <v>1.5289999999999999</v>
      </c>
      <c r="O100" s="33"/>
      <c r="P100" s="2">
        <v>1.6479999999999999</v>
      </c>
      <c r="Q100" s="14">
        <f t="shared" si="13"/>
        <v>2.8999999999999915E-2</v>
      </c>
      <c r="R100" s="26"/>
      <c r="S100" s="33"/>
      <c r="T100" s="24">
        <v>1.607</v>
      </c>
      <c r="U100" s="33"/>
      <c r="V100" s="2">
        <v>1.5620000000000001</v>
      </c>
      <c r="W100" s="14">
        <f t="shared" si="14"/>
        <v>4.9000000000000155E-2</v>
      </c>
      <c r="X100" s="26"/>
      <c r="Y100" s="33"/>
      <c r="Z100" s="24">
        <v>1.77</v>
      </c>
      <c r="AA100" s="33"/>
      <c r="AB100" s="2">
        <v>1.9239999999999999</v>
      </c>
      <c r="AC100" s="14">
        <f t="shared" si="15"/>
        <v>2.4999999999999911E-2</v>
      </c>
      <c r="AD100" s="26"/>
      <c r="AE100" s="33"/>
      <c r="AF100" s="24">
        <v>2.0049999999999999</v>
      </c>
      <c r="AG100" s="33"/>
      <c r="AH100" s="2">
        <v>2.1379999999999999</v>
      </c>
      <c r="AI100" s="14">
        <f t="shared" si="16"/>
        <v>7.099999999999973E-2</v>
      </c>
      <c r="AJ100" s="26"/>
      <c r="AK100" s="33"/>
      <c r="AL100" s="24">
        <v>2.1709999999999998</v>
      </c>
      <c r="AM100" s="33"/>
      <c r="AN100" s="2">
        <v>2.3460000000000001</v>
      </c>
      <c r="AO100" s="14">
        <f t="shared" si="17"/>
        <v>7.6000000000000068E-2</v>
      </c>
      <c r="AP100" s="26"/>
      <c r="AQ100" s="33"/>
      <c r="AR100" s="24">
        <v>2.774</v>
      </c>
      <c r="AS100" s="33"/>
      <c r="AT100" s="2">
        <v>2.4620000000000002</v>
      </c>
      <c r="AU100" s="14">
        <f t="shared" si="18"/>
        <v>4.4000000000000039E-2</v>
      </c>
      <c r="AV100" s="26"/>
      <c r="AW100" s="33"/>
      <c r="AX100" s="24">
        <v>2.3359999999999999</v>
      </c>
      <c r="AY100" s="33"/>
      <c r="AZ100" s="24">
        <v>2.0649999999999999</v>
      </c>
      <c r="BA100" s="33"/>
      <c r="BB100" s="2">
        <v>1.732</v>
      </c>
      <c r="BC100" s="14">
        <f t="shared" si="19"/>
        <v>1.2999999999999901E-2</v>
      </c>
      <c r="BD100" s="26"/>
      <c r="BE100" s="33"/>
      <c r="BF100" s="24">
        <v>1.3069999999999999</v>
      </c>
      <c r="BG100" s="33"/>
      <c r="BH100" s="24">
        <v>1.1180000000000001</v>
      </c>
    </row>
    <row r="101" spans="4:60" x14ac:dyDescent="0.3">
      <c r="D101" s="2">
        <v>-82</v>
      </c>
      <c r="E101" s="34">
        <f t="shared" si="10"/>
        <v>1.4854253989525512E-4</v>
      </c>
      <c r="F101" s="26">
        <f t="shared" si="11"/>
        <v>148.54253989525512</v>
      </c>
      <c r="G101" s="33"/>
      <c r="H101" s="24">
        <v>1.381</v>
      </c>
      <c r="I101" s="33"/>
      <c r="J101" s="31">
        <v>1.431</v>
      </c>
      <c r="K101" s="14">
        <f t="shared" si="12"/>
        <v>3.1000000000000139E-2</v>
      </c>
      <c r="L101" s="26"/>
      <c r="M101" s="33"/>
      <c r="N101" s="24">
        <v>1.5649999999999999</v>
      </c>
      <c r="O101" s="33"/>
      <c r="P101" s="2">
        <v>1.681</v>
      </c>
      <c r="Q101" s="14">
        <f t="shared" si="13"/>
        <v>3.300000000000014E-2</v>
      </c>
      <c r="R101" s="26"/>
      <c r="S101" s="33"/>
      <c r="T101" s="24">
        <v>1.647</v>
      </c>
      <c r="U101" s="33"/>
      <c r="V101" s="2">
        <v>1.587</v>
      </c>
      <c r="W101" s="14">
        <f t="shared" si="14"/>
        <v>2.4999999999999911E-2</v>
      </c>
      <c r="X101" s="26"/>
      <c r="Y101" s="33"/>
      <c r="Z101" s="24">
        <v>1.8160000000000001</v>
      </c>
      <c r="AA101" s="33"/>
      <c r="AB101" s="2">
        <v>1.9770000000000001</v>
      </c>
      <c r="AC101" s="14">
        <f t="shared" si="15"/>
        <v>5.3000000000000158E-2</v>
      </c>
      <c r="AD101" s="26"/>
      <c r="AE101" s="33"/>
      <c r="AF101" s="24">
        <v>2.0230000000000001</v>
      </c>
      <c r="AG101" s="33"/>
      <c r="AH101" s="2">
        <v>2.1829999999999998</v>
      </c>
      <c r="AI101" s="14">
        <f t="shared" si="16"/>
        <v>4.4999999999999929E-2</v>
      </c>
      <c r="AJ101" s="26"/>
      <c r="AK101" s="33"/>
      <c r="AL101" s="24">
        <v>2.165</v>
      </c>
      <c r="AM101" s="33"/>
      <c r="AN101" s="2">
        <v>2.3530000000000002</v>
      </c>
      <c r="AO101" s="14">
        <f t="shared" si="17"/>
        <v>7.0000000000001172E-3</v>
      </c>
      <c r="AP101" s="26"/>
      <c r="AQ101" s="33"/>
      <c r="AR101" s="24">
        <v>2.8730000000000002</v>
      </c>
      <c r="AS101" s="33"/>
      <c r="AT101" s="2">
        <v>2.532</v>
      </c>
      <c r="AU101" s="14">
        <f t="shared" si="18"/>
        <v>6.999999999999984E-2</v>
      </c>
      <c r="AV101" s="26"/>
      <c r="AW101" s="33"/>
      <c r="AX101" s="24">
        <v>2.4689999999999999</v>
      </c>
      <c r="AY101" s="33"/>
      <c r="AZ101" s="24">
        <v>2.0569999999999999</v>
      </c>
      <c r="BA101" s="33"/>
      <c r="BB101" s="2">
        <v>1.7529999999999999</v>
      </c>
      <c r="BC101" s="14">
        <f t="shared" si="19"/>
        <v>2.0999999999999908E-2</v>
      </c>
      <c r="BD101" s="26"/>
      <c r="BE101" s="33"/>
      <c r="BF101" s="24">
        <v>1.3320000000000001</v>
      </c>
      <c r="BG101" s="33"/>
      <c r="BH101" s="24">
        <v>1.1579999999999999</v>
      </c>
    </row>
    <row r="102" spans="4:60" x14ac:dyDescent="0.3">
      <c r="D102" s="2">
        <v>-81</v>
      </c>
      <c r="E102" s="34">
        <f t="shared" si="10"/>
        <v>1.462992358311052E-4</v>
      </c>
      <c r="F102" s="26">
        <f t="shared" si="11"/>
        <v>146.29923583110519</v>
      </c>
      <c r="G102" s="33"/>
      <c r="H102" s="24">
        <v>1.409</v>
      </c>
      <c r="I102" s="33"/>
      <c r="J102" s="31">
        <v>1.4570000000000001</v>
      </c>
      <c r="K102" s="14">
        <f t="shared" si="12"/>
        <v>2.6000000000000023E-2</v>
      </c>
      <c r="L102" s="26"/>
      <c r="M102" s="33"/>
      <c r="N102" s="24">
        <v>1.593</v>
      </c>
      <c r="O102" s="33"/>
      <c r="P102" s="2">
        <v>1.7270000000000001</v>
      </c>
      <c r="Q102" s="14">
        <f t="shared" si="13"/>
        <v>4.6000000000000041E-2</v>
      </c>
      <c r="R102" s="26"/>
      <c r="S102" s="33"/>
      <c r="T102" s="24">
        <v>1.67</v>
      </c>
      <c r="U102" s="33"/>
      <c r="V102" s="2">
        <v>1.623</v>
      </c>
      <c r="W102" s="14">
        <f t="shared" si="14"/>
        <v>3.6000000000000032E-2</v>
      </c>
      <c r="X102" s="26"/>
      <c r="Y102" s="33"/>
      <c r="Z102" s="24">
        <v>1.845</v>
      </c>
      <c r="AA102" s="33"/>
      <c r="AB102" s="2">
        <v>2.0390000000000001</v>
      </c>
      <c r="AC102" s="14">
        <f t="shared" si="15"/>
        <v>6.2000000000000055E-2</v>
      </c>
      <c r="AD102" s="26"/>
      <c r="AE102" s="33"/>
      <c r="AF102" s="24">
        <v>2.032</v>
      </c>
      <c r="AG102" s="33"/>
      <c r="AH102" s="2">
        <v>2.242</v>
      </c>
      <c r="AI102" s="14">
        <f t="shared" si="16"/>
        <v>5.9000000000000163E-2</v>
      </c>
      <c r="AJ102" s="26"/>
      <c r="AK102" s="33"/>
      <c r="AL102" s="24">
        <v>2.254</v>
      </c>
      <c r="AM102" s="33"/>
      <c r="AN102" s="2">
        <v>2.4119999999999999</v>
      </c>
      <c r="AO102" s="14">
        <f t="shared" si="17"/>
        <v>5.8999999999999719E-2</v>
      </c>
      <c r="AP102" s="26"/>
      <c r="AQ102" s="33"/>
      <c r="AR102" s="24">
        <v>2.8820000000000001</v>
      </c>
      <c r="AS102" s="33"/>
      <c r="AT102" s="2">
        <v>2.7</v>
      </c>
      <c r="AU102" s="14">
        <f t="shared" si="18"/>
        <v>0.16800000000000015</v>
      </c>
      <c r="AV102" s="26"/>
      <c r="AW102" s="33"/>
      <c r="AX102" s="24">
        <v>2.5680000000000001</v>
      </c>
      <c r="AY102" s="33"/>
      <c r="AZ102" s="24">
        <v>2.0619999999999998</v>
      </c>
      <c r="BA102" s="33"/>
      <c r="BB102" s="2">
        <v>1.74</v>
      </c>
      <c r="BC102" s="14">
        <f t="shared" si="19"/>
        <v>-1.2999999999999901E-2</v>
      </c>
      <c r="BD102" s="26"/>
      <c r="BE102" s="33"/>
      <c r="BF102" s="24">
        <v>1.357</v>
      </c>
      <c r="BG102" s="33"/>
      <c r="BH102" s="24">
        <v>1.218</v>
      </c>
    </row>
    <row r="103" spans="4:60" x14ac:dyDescent="0.3">
      <c r="D103" s="2">
        <v>-80</v>
      </c>
      <c r="E103" s="34">
        <f t="shared" si="10"/>
        <v>1.4405105721799092E-4</v>
      </c>
      <c r="F103" s="26">
        <f t="shared" si="11"/>
        <v>144.05105721799092</v>
      </c>
      <c r="G103" s="33"/>
      <c r="H103" s="24">
        <v>1.4419999999999999</v>
      </c>
      <c r="I103" s="33"/>
      <c r="J103" s="31">
        <v>1.4850000000000001</v>
      </c>
      <c r="K103" s="14">
        <f t="shared" si="12"/>
        <v>2.8000000000000025E-2</v>
      </c>
      <c r="L103" s="26"/>
      <c r="M103" s="33"/>
      <c r="N103" s="24">
        <v>1.627</v>
      </c>
      <c r="O103" s="33"/>
      <c r="P103" s="2">
        <v>1.7529999999999999</v>
      </c>
      <c r="Q103" s="14">
        <f t="shared" si="13"/>
        <v>2.5999999999999801E-2</v>
      </c>
      <c r="R103" s="26"/>
      <c r="S103" s="33"/>
      <c r="T103" s="24">
        <v>1.7110000000000001</v>
      </c>
      <c r="U103" s="33"/>
      <c r="V103" s="2">
        <v>1.6479999999999999</v>
      </c>
      <c r="W103" s="14">
        <f t="shared" si="14"/>
        <v>2.4999999999999911E-2</v>
      </c>
      <c r="X103" s="26"/>
      <c r="Y103" s="33"/>
      <c r="Z103" s="24">
        <v>1.867</v>
      </c>
      <c r="AA103" s="33"/>
      <c r="AB103" s="2">
        <v>2.0649999999999999</v>
      </c>
      <c r="AC103" s="14">
        <f t="shared" si="15"/>
        <v>2.5999999999999801E-2</v>
      </c>
      <c r="AD103" s="26"/>
      <c r="AE103" s="33"/>
      <c r="AF103" s="24">
        <v>2.0840000000000001</v>
      </c>
      <c r="AG103" s="33"/>
      <c r="AH103" s="2">
        <v>2.27</v>
      </c>
      <c r="AI103" s="14">
        <f t="shared" si="16"/>
        <v>2.8000000000000025E-2</v>
      </c>
      <c r="AJ103" s="26"/>
      <c r="AK103" s="33"/>
      <c r="AL103" s="24">
        <v>2.3450000000000002</v>
      </c>
      <c r="AM103" s="33"/>
      <c r="AN103" s="2">
        <v>2.4239999999999999</v>
      </c>
      <c r="AO103" s="14">
        <f t="shared" si="17"/>
        <v>1.2000000000000011E-2</v>
      </c>
      <c r="AP103" s="26"/>
      <c r="AQ103" s="33"/>
      <c r="AR103" s="24">
        <v>2.9860000000000002</v>
      </c>
      <c r="AS103" s="33"/>
      <c r="AT103" s="2">
        <v>2.9159999999999999</v>
      </c>
      <c r="AU103" s="14">
        <f t="shared" si="18"/>
        <v>0.21599999999999975</v>
      </c>
      <c r="AV103" s="26"/>
      <c r="AW103" s="33"/>
      <c r="AX103" s="24">
        <v>2.6749999999999998</v>
      </c>
      <c r="AY103" s="33"/>
      <c r="AZ103" s="24">
        <v>2.1589999999999998</v>
      </c>
      <c r="BA103" s="33"/>
      <c r="BB103" s="2">
        <v>1.6879999999999999</v>
      </c>
      <c r="BC103" s="14">
        <f t="shared" si="19"/>
        <v>-5.2000000000000046E-2</v>
      </c>
      <c r="BD103" s="26"/>
      <c r="BE103" s="33"/>
      <c r="BF103" s="24">
        <v>1.379</v>
      </c>
      <c r="BG103" s="33"/>
      <c r="BH103" s="24">
        <v>1.2769999999999999</v>
      </c>
    </row>
    <row r="104" spans="4:60" x14ac:dyDescent="0.3">
      <c r="D104" s="2">
        <v>-79</v>
      </c>
      <c r="E104" s="34">
        <f t="shared" si="10"/>
        <v>1.4179879415082556E-4</v>
      </c>
      <c r="F104" s="26">
        <f t="shared" si="11"/>
        <v>141.79879415082556</v>
      </c>
      <c r="G104" s="33"/>
      <c r="H104" s="24">
        <v>1.47</v>
      </c>
      <c r="I104" s="33"/>
      <c r="J104" s="31">
        <v>1.5229999999999999</v>
      </c>
      <c r="K104" s="14">
        <f t="shared" si="12"/>
        <v>3.7999999999999812E-2</v>
      </c>
      <c r="L104" s="26"/>
      <c r="M104" s="33"/>
      <c r="N104" s="24">
        <v>1.667</v>
      </c>
      <c r="O104" s="33"/>
      <c r="P104" s="2">
        <v>1.786</v>
      </c>
      <c r="Q104" s="14">
        <f t="shared" si="13"/>
        <v>3.300000000000014E-2</v>
      </c>
      <c r="R104" s="26"/>
      <c r="S104" s="33"/>
      <c r="T104" s="24">
        <v>1.766</v>
      </c>
      <c r="U104" s="33"/>
      <c r="V104" s="2">
        <v>1.673</v>
      </c>
      <c r="W104" s="14">
        <f t="shared" si="14"/>
        <v>2.5000000000000133E-2</v>
      </c>
      <c r="X104" s="26"/>
      <c r="Y104" s="33"/>
      <c r="Z104" s="24">
        <v>1.887</v>
      </c>
      <c r="AA104" s="33"/>
      <c r="AB104" s="2">
        <v>2.0950000000000002</v>
      </c>
      <c r="AC104" s="14">
        <f t="shared" si="15"/>
        <v>3.0000000000000249E-2</v>
      </c>
      <c r="AD104" s="26"/>
      <c r="AE104" s="33"/>
      <c r="AF104" s="24">
        <v>2.1469999999999998</v>
      </c>
      <c r="AG104" s="33"/>
      <c r="AH104" s="2">
        <v>2.2749999999999999</v>
      </c>
      <c r="AI104" s="14">
        <f t="shared" si="16"/>
        <v>4.9999999999998934E-3</v>
      </c>
      <c r="AJ104" s="26"/>
      <c r="AK104" s="33"/>
      <c r="AL104" s="24">
        <v>2.4769999999999999</v>
      </c>
      <c r="AM104" s="33"/>
      <c r="AN104" s="2">
        <v>2.52</v>
      </c>
      <c r="AO104" s="14">
        <f t="shared" si="17"/>
        <v>9.6000000000000085E-2</v>
      </c>
      <c r="AP104" s="26"/>
      <c r="AQ104" s="33"/>
      <c r="AR104" s="24">
        <v>2.9710000000000001</v>
      </c>
      <c r="AS104" s="33"/>
      <c r="AT104" s="2">
        <v>3.0209999999999999</v>
      </c>
      <c r="AU104" s="14">
        <f t="shared" si="18"/>
        <v>0.10499999999999998</v>
      </c>
      <c r="AV104" s="26"/>
      <c r="AW104" s="33"/>
      <c r="AX104" s="24">
        <v>2.7530000000000001</v>
      </c>
      <c r="AY104" s="33"/>
      <c r="AZ104" s="24">
        <v>2.2610000000000001</v>
      </c>
      <c r="BA104" s="33"/>
      <c r="BB104" s="2">
        <v>1.6839999999999999</v>
      </c>
      <c r="BC104" s="14">
        <f t="shared" si="19"/>
        <v>-4.0000000000000036E-3</v>
      </c>
      <c r="BD104" s="26"/>
      <c r="BE104" s="33"/>
      <c r="BF104" s="24">
        <v>1.4039999999999999</v>
      </c>
      <c r="BG104" s="33"/>
      <c r="BH104" s="24">
        <v>1.27</v>
      </c>
    </row>
    <row r="105" spans="4:60" x14ac:dyDescent="0.3">
      <c r="D105" s="2">
        <v>-78</v>
      </c>
      <c r="E105" s="34">
        <f t="shared" si="10"/>
        <v>1.3954324841925527E-4</v>
      </c>
      <c r="F105" s="26">
        <f t="shared" si="11"/>
        <v>139.54324841925526</v>
      </c>
      <c r="G105" s="33"/>
      <c r="H105" s="24">
        <v>1.504</v>
      </c>
      <c r="I105" s="33"/>
      <c r="J105" s="31">
        <v>1.5509999999999999</v>
      </c>
      <c r="K105" s="14">
        <f t="shared" si="12"/>
        <v>2.8000000000000025E-2</v>
      </c>
      <c r="L105" s="26"/>
      <c r="M105" s="33"/>
      <c r="N105" s="24">
        <v>1.7070000000000001</v>
      </c>
      <c r="O105" s="33"/>
      <c r="P105" s="2">
        <v>1.831</v>
      </c>
      <c r="Q105" s="14">
        <f t="shared" si="13"/>
        <v>4.4999999999999929E-2</v>
      </c>
      <c r="R105" s="26"/>
      <c r="S105" s="33"/>
      <c r="T105" s="24">
        <v>1.798</v>
      </c>
      <c r="U105" s="33"/>
      <c r="V105" s="2">
        <v>1.7250000000000001</v>
      </c>
      <c r="W105" s="14">
        <f t="shared" si="14"/>
        <v>5.2000000000000046E-2</v>
      </c>
      <c r="X105" s="26"/>
      <c r="Y105" s="33"/>
      <c r="Z105" s="24">
        <v>1.94</v>
      </c>
      <c r="AA105" s="33"/>
      <c r="AB105" s="2">
        <v>2.141</v>
      </c>
      <c r="AC105" s="14">
        <f t="shared" si="15"/>
        <v>4.5999999999999819E-2</v>
      </c>
      <c r="AD105" s="26"/>
      <c r="AE105" s="33"/>
      <c r="AF105" s="24">
        <v>2.214</v>
      </c>
      <c r="AG105" s="33"/>
      <c r="AH105" s="2">
        <v>2.2549999999999999</v>
      </c>
      <c r="AI105" s="14">
        <f t="shared" si="16"/>
        <v>-2.0000000000000018E-2</v>
      </c>
      <c r="AJ105" s="26"/>
      <c r="AK105" s="33"/>
      <c r="AL105" s="24">
        <v>2.5089999999999999</v>
      </c>
      <c r="AM105" s="33"/>
      <c r="AN105" s="2">
        <v>2.5459999999999998</v>
      </c>
      <c r="AO105" s="14">
        <f t="shared" si="17"/>
        <v>2.5999999999999801E-2</v>
      </c>
      <c r="AP105" s="26"/>
      <c r="AQ105" s="33"/>
      <c r="AR105" s="24">
        <v>2.9169999999999998</v>
      </c>
      <c r="AS105" s="33"/>
      <c r="AT105" s="2">
        <v>3.06</v>
      </c>
      <c r="AU105" s="14">
        <f t="shared" si="18"/>
        <v>3.9000000000000146E-2</v>
      </c>
      <c r="AV105" s="26"/>
      <c r="AW105" s="33"/>
      <c r="AX105" s="24">
        <v>2.7160000000000002</v>
      </c>
      <c r="AY105" s="33"/>
      <c r="AZ105" s="24">
        <v>2.3380000000000001</v>
      </c>
      <c r="BA105" s="33"/>
      <c r="BB105" s="2">
        <v>1.7370000000000001</v>
      </c>
      <c r="BC105" s="14">
        <f t="shared" si="19"/>
        <v>5.3000000000000158E-2</v>
      </c>
      <c r="BD105" s="26"/>
      <c r="BE105" s="33"/>
      <c r="BF105" s="24">
        <v>1.4430000000000001</v>
      </c>
      <c r="BG105" s="33"/>
      <c r="BH105" s="24">
        <v>1.2749999999999999</v>
      </c>
    </row>
    <row r="106" spans="4:60" x14ac:dyDescent="0.3">
      <c r="D106" s="2">
        <v>-77</v>
      </c>
      <c r="E106" s="34">
        <f t="shared" si="10"/>
        <v>1.3728523307828211E-4</v>
      </c>
      <c r="F106" s="26">
        <f t="shared" si="11"/>
        <v>137.28523307828212</v>
      </c>
      <c r="G106" s="33"/>
      <c r="H106" s="24">
        <v>1.536</v>
      </c>
      <c r="I106" s="33"/>
      <c r="J106" s="31">
        <v>1.583</v>
      </c>
      <c r="K106" s="14">
        <f t="shared" si="12"/>
        <v>3.2000000000000028E-2</v>
      </c>
      <c r="L106" s="26"/>
      <c r="M106" s="33"/>
      <c r="N106" s="24">
        <v>1.7390000000000001</v>
      </c>
      <c r="O106" s="33"/>
      <c r="P106" s="2">
        <v>1.877</v>
      </c>
      <c r="Q106" s="14">
        <f t="shared" si="13"/>
        <v>4.6000000000000041E-2</v>
      </c>
      <c r="R106" s="26"/>
      <c r="S106" s="33"/>
      <c r="T106" s="24">
        <v>1.8180000000000001</v>
      </c>
      <c r="U106" s="33"/>
      <c r="V106" s="2">
        <v>1.7609999999999999</v>
      </c>
      <c r="W106" s="14">
        <f t="shared" si="14"/>
        <v>3.599999999999981E-2</v>
      </c>
      <c r="X106" s="26"/>
      <c r="Y106" s="33"/>
      <c r="Z106" s="24">
        <v>2.0049999999999999</v>
      </c>
      <c r="AA106" s="33"/>
      <c r="AB106" s="2">
        <v>2.1819999999999999</v>
      </c>
      <c r="AC106" s="14">
        <f t="shared" si="15"/>
        <v>4.0999999999999925E-2</v>
      </c>
      <c r="AD106" s="26"/>
      <c r="AE106" s="33"/>
      <c r="AF106" s="24">
        <v>2.2850000000000001</v>
      </c>
      <c r="AG106" s="33"/>
      <c r="AH106" s="2">
        <v>2.3220000000000001</v>
      </c>
      <c r="AI106" s="14">
        <f t="shared" si="16"/>
        <v>6.7000000000000171E-2</v>
      </c>
      <c r="AJ106" s="26"/>
      <c r="AK106" s="33"/>
      <c r="AL106" s="24">
        <v>2.4860000000000002</v>
      </c>
      <c r="AM106" s="33"/>
      <c r="AN106" s="2">
        <v>2.4700000000000002</v>
      </c>
      <c r="AO106" s="14">
        <f t="shared" si="17"/>
        <v>-7.5999999999999623E-2</v>
      </c>
      <c r="AP106" s="26"/>
      <c r="AQ106" s="33"/>
      <c r="AR106" s="24">
        <v>2.7719999999999998</v>
      </c>
      <c r="AS106" s="33"/>
      <c r="AT106" s="2">
        <v>3.09</v>
      </c>
      <c r="AU106" s="14">
        <f t="shared" si="18"/>
        <v>2.9999999999999805E-2</v>
      </c>
      <c r="AV106" s="26"/>
      <c r="AW106" s="33"/>
      <c r="AX106" s="24">
        <v>2.7450000000000001</v>
      </c>
      <c r="AY106" s="33"/>
      <c r="AZ106" s="24">
        <v>2.3639999999999999</v>
      </c>
      <c r="BA106" s="33"/>
      <c r="BB106" s="2">
        <v>1.9139999999999999</v>
      </c>
      <c r="BC106" s="14">
        <f t="shared" si="19"/>
        <v>0.17699999999999982</v>
      </c>
      <c r="BD106" s="26"/>
      <c r="BE106" s="33"/>
      <c r="BF106" s="24">
        <v>1.5309999999999999</v>
      </c>
      <c r="BG106" s="33"/>
      <c r="BH106" s="24">
        <v>1.288</v>
      </c>
    </row>
    <row r="107" spans="4:60" x14ac:dyDescent="0.3">
      <c r="D107" s="2">
        <v>-76</v>
      </c>
      <c r="E107" s="34">
        <f t="shared" si="10"/>
        <v>1.3502557199980442E-4</v>
      </c>
      <c r="F107" s="26">
        <f t="shared" si="11"/>
        <v>135.02557199980441</v>
      </c>
      <c r="G107" s="33"/>
      <c r="H107" s="24">
        <v>1.5680000000000001</v>
      </c>
      <c r="I107" s="33"/>
      <c r="J107" s="31">
        <v>1.6240000000000001</v>
      </c>
      <c r="K107" s="14">
        <f t="shared" si="12"/>
        <v>4.1000000000000147E-2</v>
      </c>
      <c r="L107" s="26"/>
      <c r="M107" s="33"/>
      <c r="N107" s="24">
        <v>1.784</v>
      </c>
      <c r="O107" s="33"/>
      <c r="P107" s="2">
        <v>1.919</v>
      </c>
      <c r="Q107" s="14">
        <f t="shared" si="13"/>
        <v>4.2000000000000037E-2</v>
      </c>
      <c r="R107" s="26"/>
      <c r="S107" s="33"/>
      <c r="T107" s="24">
        <v>1.8680000000000001</v>
      </c>
      <c r="U107" s="33"/>
      <c r="V107" s="2">
        <v>1.8160000000000001</v>
      </c>
      <c r="W107" s="14">
        <f t="shared" si="14"/>
        <v>5.500000000000016E-2</v>
      </c>
      <c r="X107" s="26"/>
      <c r="Y107" s="33"/>
      <c r="Z107" s="24">
        <v>2.0510000000000002</v>
      </c>
      <c r="AA107" s="33"/>
      <c r="AB107" s="2">
        <v>2.222</v>
      </c>
      <c r="AC107" s="14">
        <f t="shared" si="15"/>
        <v>4.0000000000000036E-2</v>
      </c>
      <c r="AD107" s="26"/>
      <c r="AE107" s="33"/>
      <c r="AF107" s="24">
        <v>2.327</v>
      </c>
      <c r="AG107" s="33"/>
      <c r="AH107" s="2">
        <v>2.4239999999999999</v>
      </c>
      <c r="AI107" s="14">
        <f t="shared" si="16"/>
        <v>0.10199999999999987</v>
      </c>
      <c r="AJ107" s="26"/>
      <c r="AK107" s="33"/>
      <c r="AL107" s="24">
        <v>2.5179999999999998</v>
      </c>
      <c r="AM107" s="33"/>
      <c r="AN107" s="2">
        <v>2.5720000000000001</v>
      </c>
      <c r="AO107" s="14">
        <f t="shared" si="17"/>
        <v>0.10199999999999987</v>
      </c>
      <c r="AP107" s="26"/>
      <c r="AQ107" s="33"/>
      <c r="AR107" s="24">
        <v>2.9</v>
      </c>
      <c r="AS107" s="33"/>
      <c r="AT107" s="2">
        <v>3.1120000000000001</v>
      </c>
      <c r="AU107" s="14">
        <f t="shared" si="18"/>
        <v>2.2000000000000242E-2</v>
      </c>
      <c r="AV107" s="26"/>
      <c r="AW107" s="33"/>
      <c r="AX107" s="24">
        <v>2.8690000000000002</v>
      </c>
      <c r="AY107" s="33"/>
      <c r="AZ107" s="24">
        <v>2.42</v>
      </c>
      <c r="BA107" s="33"/>
      <c r="BB107" s="2">
        <v>1.982</v>
      </c>
      <c r="BC107" s="14">
        <f t="shared" si="19"/>
        <v>6.800000000000006E-2</v>
      </c>
      <c r="BD107" s="26"/>
      <c r="BE107" s="33"/>
      <c r="BF107" s="24">
        <v>1.554</v>
      </c>
      <c r="BG107" s="33"/>
      <c r="BH107" s="24">
        <v>1.292</v>
      </c>
    </row>
    <row r="108" spans="4:60" x14ac:dyDescent="0.3">
      <c r="D108" s="2">
        <v>-75</v>
      </c>
      <c r="E108" s="34">
        <f t="shared" si="10"/>
        <v>1.3276509940572553E-4</v>
      </c>
      <c r="F108" s="26">
        <f t="shared" si="11"/>
        <v>132.76509940572552</v>
      </c>
      <c r="G108" s="33"/>
      <c r="H108" s="24">
        <v>1.605</v>
      </c>
      <c r="I108" s="33"/>
      <c r="J108" s="31">
        <v>1.659</v>
      </c>
      <c r="K108" s="14">
        <f t="shared" si="12"/>
        <v>3.499999999999992E-2</v>
      </c>
      <c r="L108" s="26"/>
      <c r="M108" s="33"/>
      <c r="N108" s="24">
        <v>1.825</v>
      </c>
      <c r="O108" s="33"/>
      <c r="P108" s="2">
        <v>1.96</v>
      </c>
      <c r="Q108" s="14">
        <f t="shared" si="13"/>
        <v>4.0999999999999925E-2</v>
      </c>
      <c r="R108" s="26"/>
      <c r="S108" s="33"/>
      <c r="T108" s="24">
        <v>1.9159999999999999</v>
      </c>
      <c r="U108" s="33"/>
      <c r="V108" s="2">
        <v>1.8420000000000001</v>
      </c>
      <c r="W108" s="14">
        <f t="shared" si="14"/>
        <v>2.6000000000000023E-2</v>
      </c>
      <c r="X108" s="26"/>
      <c r="Y108" s="33"/>
      <c r="Z108" s="24">
        <v>2.1040000000000001</v>
      </c>
      <c r="AA108" s="33"/>
      <c r="AB108" s="2">
        <v>2.2879999999999998</v>
      </c>
      <c r="AC108" s="14">
        <f t="shared" si="15"/>
        <v>6.5999999999999837E-2</v>
      </c>
      <c r="AD108" s="26"/>
      <c r="AE108" s="33"/>
      <c r="AF108" s="24">
        <v>2.3530000000000002</v>
      </c>
      <c r="AG108" s="33"/>
      <c r="AH108" s="2">
        <v>2.5129999999999999</v>
      </c>
      <c r="AI108" s="14">
        <f t="shared" si="16"/>
        <v>8.8999999999999968E-2</v>
      </c>
      <c r="AJ108" s="26"/>
      <c r="AK108" s="33"/>
      <c r="AL108" s="24">
        <v>2.5630000000000002</v>
      </c>
      <c r="AM108" s="33"/>
      <c r="AN108" s="2">
        <v>2.633</v>
      </c>
      <c r="AO108" s="14">
        <f t="shared" si="17"/>
        <v>6.0999999999999943E-2</v>
      </c>
      <c r="AP108" s="26"/>
      <c r="AQ108" s="33"/>
      <c r="AR108" s="24">
        <v>3.2429999999999999</v>
      </c>
      <c r="AS108" s="33"/>
      <c r="AT108" s="2">
        <v>3.0369999999999999</v>
      </c>
      <c r="AU108" s="14">
        <f t="shared" si="18"/>
        <v>-7.5000000000000178E-2</v>
      </c>
      <c r="AV108" s="26"/>
      <c r="AW108" s="33"/>
      <c r="AX108" s="24">
        <v>2.8839999999999999</v>
      </c>
      <c r="AY108" s="33"/>
      <c r="AZ108" s="24">
        <v>2.4950000000000001</v>
      </c>
      <c r="BA108" s="33"/>
      <c r="BB108" s="2">
        <v>2.0089999999999999</v>
      </c>
      <c r="BC108" s="14">
        <f t="shared" si="19"/>
        <v>2.6999999999999913E-2</v>
      </c>
      <c r="BD108" s="26"/>
      <c r="BE108" s="33"/>
      <c r="BF108" s="24">
        <v>1.5529999999999999</v>
      </c>
      <c r="BG108" s="33"/>
      <c r="BH108" s="24">
        <v>1.3029999999999999</v>
      </c>
    </row>
    <row r="109" spans="4:60" x14ac:dyDescent="0.3">
      <c r="D109" s="2">
        <v>-74</v>
      </c>
      <c r="E109" s="34">
        <f t="shared" si="10"/>
        <v>1.3050465938331855E-4</v>
      </c>
      <c r="F109" s="26">
        <f t="shared" si="11"/>
        <v>130.50465938331854</v>
      </c>
      <c r="G109" s="33"/>
      <c r="H109" s="24">
        <v>1.641</v>
      </c>
      <c r="I109" s="33"/>
      <c r="J109" s="31">
        <v>1.702</v>
      </c>
      <c r="K109" s="14">
        <f t="shared" si="12"/>
        <v>4.2999999999999927E-2</v>
      </c>
      <c r="L109" s="26"/>
      <c r="M109" s="33"/>
      <c r="N109" s="24">
        <v>1.871</v>
      </c>
      <c r="O109" s="33"/>
      <c r="P109" s="2">
        <v>2.0009999999999999</v>
      </c>
      <c r="Q109" s="14">
        <f t="shared" si="13"/>
        <v>4.0999999999999925E-2</v>
      </c>
      <c r="R109" s="26"/>
      <c r="S109" s="33"/>
      <c r="T109" s="24">
        <v>1.9650000000000001</v>
      </c>
      <c r="U109" s="33"/>
      <c r="V109" s="2">
        <v>1.883</v>
      </c>
      <c r="W109" s="14">
        <f t="shared" si="14"/>
        <v>4.0999999999999925E-2</v>
      </c>
      <c r="X109" s="26"/>
      <c r="Y109" s="33"/>
      <c r="Z109" s="24">
        <v>2.1280000000000001</v>
      </c>
      <c r="AA109" s="33"/>
      <c r="AB109" s="2">
        <v>2.3639999999999999</v>
      </c>
      <c r="AC109" s="14">
        <f t="shared" si="15"/>
        <v>7.6000000000000068E-2</v>
      </c>
      <c r="AD109" s="26"/>
      <c r="AE109" s="33"/>
      <c r="AF109" s="24">
        <v>2.3719999999999999</v>
      </c>
      <c r="AG109" s="33"/>
      <c r="AH109" s="2">
        <v>2.5910000000000002</v>
      </c>
      <c r="AI109" s="14">
        <f t="shared" si="16"/>
        <v>7.8000000000000291E-2</v>
      </c>
      <c r="AJ109" s="26"/>
      <c r="AK109" s="33"/>
      <c r="AL109" s="24">
        <v>2.6150000000000002</v>
      </c>
      <c r="AM109" s="33"/>
      <c r="AN109" s="2">
        <v>2.8479999999999999</v>
      </c>
      <c r="AO109" s="14">
        <f t="shared" si="17"/>
        <v>0.21499999999999986</v>
      </c>
      <c r="AP109" s="26"/>
      <c r="AQ109" s="33"/>
      <c r="AR109" s="24">
        <v>3.415</v>
      </c>
      <c r="AS109" s="33"/>
      <c r="AT109" s="2">
        <v>3.0339999999999998</v>
      </c>
      <c r="AU109" s="14">
        <f t="shared" si="18"/>
        <v>-3.0000000000001137E-3</v>
      </c>
      <c r="AV109" s="26"/>
      <c r="AW109" s="33"/>
      <c r="AX109" s="24">
        <v>2.9609999999999999</v>
      </c>
      <c r="AY109" s="33"/>
      <c r="AZ109" s="24">
        <v>2.4460000000000002</v>
      </c>
      <c r="BA109" s="33"/>
      <c r="BB109" s="2">
        <v>2.133</v>
      </c>
      <c r="BC109" s="14">
        <f t="shared" si="19"/>
        <v>0.12400000000000011</v>
      </c>
      <c r="BD109" s="26"/>
      <c r="BE109" s="33"/>
      <c r="BF109" s="24">
        <v>1.5920000000000001</v>
      </c>
      <c r="BG109" s="33"/>
      <c r="BH109" s="24">
        <v>1.3120000000000001</v>
      </c>
    </row>
    <row r="110" spans="4:60" x14ac:dyDescent="0.3">
      <c r="D110" s="2">
        <v>-73</v>
      </c>
      <c r="E110" s="34">
        <f t="shared" si="10"/>
        <v>1.2824510538357408E-4</v>
      </c>
      <c r="F110" s="26">
        <f t="shared" si="11"/>
        <v>128.24510538357407</v>
      </c>
      <c r="G110" s="33"/>
      <c r="H110" s="24">
        <v>1.679</v>
      </c>
      <c r="I110" s="33"/>
      <c r="J110" s="31">
        <v>1.746</v>
      </c>
      <c r="K110" s="14">
        <f t="shared" si="12"/>
        <v>4.4000000000000039E-2</v>
      </c>
      <c r="L110" s="26"/>
      <c r="M110" s="33"/>
      <c r="N110" s="24">
        <v>1.9079999999999999</v>
      </c>
      <c r="O110" s="33"/>
      <c r="P110" s="2">
        <v>2.056</v>
      </c>
      <c r="Q110" s="14">
        <f t="shared" si="13"/>
        <v>5.500000000000016E-2</v>
      </c>
      <c r="R110" s="26"/>
      <c r="S110" s="33"/>
      <c r="T110" s="24">
        <v>2.0099999999999998</v>
      </c>
      <c r="U110" s="33"/>
      <c r="V110" s="2">
        <v>1.931</v>
      </c>
      <c r="W110" s="14">
        <f t="shared" si="14"/>
        <v>4.8000000000000043E-2</v>
      </c>
      <c r="X110" s="26"/>
      <c r="Y110" s="33"/>
      <c r="Z110" s="24">
        <v>2.1720000000000002</v>
      </c>
      <c r="AA110" s="33"/>
      <c r="AB110" s="2">
        <v>2.431</v>
      </c>
      <c r="AC110" s="14">
        <f t="shared" si="15"/>
        <v>6.7000000000000171E-2</v>
      </c>
      <c r="AD110" s="26"/>
      <c r="AE110" s="33"/>
      <c r="AF110" s="24">
        <v>2.41</v>
      </c>
      <c r="AG110" s="33"/>
      <c r="AH110" s="2">
        <v>2.6640000000000001</v>
      </c>
      <c r="AI110" s="14">
        <f t="shared" si="16"/>
        <v>7.2999999999999954E-2</v>
      </c>
      <c r="AJ110" s="26"/>
      <c r="AK110" s="33"/>
      <c r="AL110" s="24">
        <v>2.7</v>
      </c>
      <c r="AM110" s="33"/>
      <c r="AN110" s="2">
        <v>2.9159999999999999</v>
      </c>
      <c r="AO110" s="14">
        <f t="shared" si="17"/>
        <v>6.800000000000006E-2</v>
      </c>
      <c r="AP110" s="26"/>
      <c r="AQ110" s="33"/>
      <c r="AR110" s="24">
        <v>3.5529999999999999</v>
      </c>
      <c r="AS110" s="33"/>
      <c r="AT110" s="2">
        <v>3.1469999999999998</v>
      </c>
      <c r="AU110" s="14">
        <f t="shared" si="18"/>
        <v>0.11299999999999999</v>
      </c>
      <c r="AV110" s="26"/>
      <c r="AW110" s="33"/>
      <c r="AX110" s="24">
        <v>3.093</v>
      </c>
      <c r="AY110" s="33"/>
      <c r="AZ110" s="24">
        <v>2.5129999999999999</v>
      </c>
      <c r="BA110" s="33"/>
      <c r="BB110" s="2">
        <v>2.2410000000000001</v>
      </c>
      <c r="BC110" s="14">
        <f t="shared" si="19"/>
        <v>0.1080000000000001</v>
      </c>
      <c r="BD110" s="26"/>
      <c r="BE110" s="33"/>
      <c r="BF110" s="24">
        <v>1.677</v>
      </c>
      <c r="BG110" s="33"/>
      <c r="BH110" s="24">
        <v>1.3280000000000001</v>
      </c>
    </row>
    <row r="111" spans="4:60" x14ac:dyDescent="0.3">
      <c r="D111" s="2">
        <v>-72</v>
      </c>
      <c r="E111" s="34">
        <f t="shared" si="10"/>
        <v>1.2598729970328992E-4</v>
      </c>
      <c r="F111" s="26">
        <f t="shared" si="11"/>
        <v>125.98729970328992</v>
      </c>
      <c r="G111" s="33"/>
      <c r="H111" s="24">
        <v>1.7210000000000001</v>
      </c>
      <c r="I111" s="33"/>
      <c r="J111" s="31">
        <v>1.7849999999999999</v>
      </c>
      <c r="K111" s="14">
        <f t="shared" si="12"/>
        <v>3.8999999999999924E-2</v>
      </c>
      <c r="L111" s="26"/>
      <c r="M111" s="33"/>
      <c r="N111" s="24">
        <v>1.9610000000000001</v>
      </c>
      <c r="O111" s="33"/>
      <c r="P111" s="2">
        <v>2.1150000000000002</v>
      </c>
      <c r="Q111" s="14">
        <f t="shared" si="13"/>
        <v>5.9000000000000163E-2</v>
      </c>
      <c r="R111" s="26"/>
      <c r="S111" s="33"/>
      <c r="T111" s="24">
        <v>2.0529999999999999</v>
      </c>
      <c r="U111" s="33"/>
      <c r="V111" s="2">
        <v>1.9890000000000001</v>
      </c>
      <c r="W111" s="14">
        <f t="shared" si="14"/>
        <v>5.8000000000000052E-2</v>
      </c>
      <c r="X111" s="26"/>
      <c r="Y111" s="33"/>
      <c r="Z111" s="24">
        <v>2.242</v>
      </c>
      <c r="AA111" s="33"/>
      <c r="AB111" s="2">
        <v>2.484</v>
      </c>
      <c r="AC111" s="14">
        <f t="shared" si="15"/>
        <v>5.2999999999999936E-2</v>
      </c>
      <c r="AD111" s="26"/>
      <c r="AE111" s="33"/>
      <c r="AF111" s="24">
        <v>2.4849999999999999</v>
      </c>
      <c r="AG111" s="33"/>
      <c r="AH111" s="2">
        <v>2.6829999999999998</v>
      </c>
      <c r="AI111" s="14">
        <f t="shared" si="16"/>
        <v>1.8999999999999684E-2</v>
      </c>
      <c r="AJ111" s="26"/>
      <c r="AK111" s="33"/>
      <c r="AL111" s="24">
        <v>2.7709999999999999</v>
      </c>
      <c r="AM111" s="33"/>
      <c r="AN111" s="2">
        <v>2.9790000000000001</v>
      </c>
      <c r="AO111" s="14">
        <f t="shared" si="17"/>
        <v>6.3000000000000167E-2</v>
      </c>
      <c r="AP111" s="26"/>
      <c r="AQ111" s="33"/>
      <c r="AR111" s="24">
        <v>3.61</v>
      </c>
      <c r="AS111" s="33"/>
      <c r="AT111" s="2">
        <v>3.2250000000000001</v>
      </c>
      <c r="AU111" s="14">
        <f t="shared" si="18"/>
        <v>7.8000000000000291E-2</v>
      </c>
      <c r="AV111" s="26"/>
      <c r="AW111" s="33"/>
      <c r="AX111" s="24">
        <v>3.1360000000000001</v>
      </c>
      <c r="AY111" s="33"/>
      <c r="AZ111" s="24">
        <v>2.5030000000000001</v>
      </c>
      <c r="BA111" s="33"/>
      <c r="BB111" s="2">
        <v>2.2749999999999999</v>
      </c>
      <c r="BC111" s="14">
        <f t="shared" si="19"/>
        <v>3.3999999999999808E-2</v>
      </c>
      <c r="BD111" s="26"/>
      <c r="BE111" s="33"/>
      <c r="BF111" s="24">
        <v>1.67</v>
      </c>
      <c r="BG111" s="33"/>
      <c r="BH111" s="24">
        <v>1.3779999999999999</v>
      </c>
    </row>
    <row r="112" spans="4:60" x14ac:dyDescent="0.3">
      <c r="D112" s="2">
        <v>-71</v>
      </c>
      <c r="E112" s="34">
        <f t="shared" si="10"/>
        <v>1.2373211295169218E-4</v>
      </c>
      <c r="F112" s="26">
        <f t="shared" si="11"/>
        <v>123.73211295169217</v>
      </c>
      <c r="G112" s="33"/>
      <c r="H112" s="24">
        <v>1.762</v>
      </c>
      <c r="I112" s="33"/>
      <c r="J112" s="31">
        <v>1.833</v>
      </c>
      <c r="K112" s="14">
        <f t="shared" si="12"/>
        <v>4.8000000000000043E-2</v>
      </c>
      <c r="L112" s="26"/>
      <c r="M112" s="33"/>
      <c r="N112" s="24">
        <v>2.0070000000000001</v>
      </c>
      <c r="O112" s="33"/>
      <c r="P112" s="2">
        <v>2.1480000000000001</v>
      </c>
      <c r="Q112" s="14">
        <f t="shared" si="13"/>
        <v>3.2999999999999918E-2</v>
      </c>
      <c r="R112" s="26"/>
      <c r="S112" s="33"/>
      <c r="T112" s="24">
        <v>2.1019999999999999</v>
      </c>
      <c r="U112" s="33"/>
      <c r="V112" s="2">
        <v>2.0249999999999999</v>
      </c>
      <c r="W112" s="14">
        <f t="shared" si="14"/>
        <v>3.599999999999981E-2</v>
      </c>
      <c r="X112" s="26"/>
      <c r="Y112" s="33"/>
      <c r="Z112" s="24">
        <v>2.306</v>
      </c>
      <c r="AA112" s="33"/>
      <c r="AB112" s="2">
        <v>2.4969999999999999</v>
      </c>
      <c r="AC112" s="14">
        <f t="shared" si="15"/>
        <v>1.2999999999999901E-2</v>
      </c>
      <c r="AD112" s="26"/>
      <c r="AE112" s="33"/>
      <c r="AF112" s="24">
        <v>2.6019999999999999</v>
      </c>
      <c r="AG112" s="33"/>
      <c r="AH112" s="2">
        <v>2.6760000000000002</v>
      </c>
      <c r="AI112" s="14">
        <f t="shared" si="16"/>
        <v>-6.9999999999996732E-3</v>
      </c>
      <c r="AJ112" s="26"/>
      <c r="AK112" s="33"/>
      <c r="AL112" s="24">
        <v>2.9060000000000001</v>
      </c>
      <c r="AM112" s="33"/>
      <c r="AN112" s="2">
        <v>3.08</v>
      </c>
      <c r="AO112" s="14">
        <f t="shared" si="17"/>
        <v>0.10099999999999998</v>
      </c>
      <c r="AP112" s="26"/>
      <c r="AQ112" s="33"/>
      <c r="AR112" s="24">
        <v>3.6909999999999998</v>
      </c>
      <c r="AS112" s="33"/>
      <c r="AT112" s="2">
        <v>3.375</v>
      </c>
      <c r="AU112" s="14">
        <f t="shared" si="18"/>
        <v>0.14999999999999991</v>
      </c>
      <c r="AV112" s="26"/>
      <c r="AW112" s="33"/>
      <c r="AX112" s="24">
        <v>3.1629999999999998</v>
      </c>
      <c r="AY112" s="33"/>
      <c r="AZ112" s="24">
        <v>2.4889999999999999</v>
      </c>
      <c r="BA112" s="33"/>
      <c r="BB112" s="2">
        <v>2.1829999999999998</v>
      </c>
      <c r="BC112" s="14">
        <f t="shared" si="19"/>
        <v>-9.2000000000000082E-2</v>
      </c>
      <c r="BD112" s="26"/>
      <c r="BE112" s="33"/>
      <c r="BF112" s="24">
        <v>1.752</v>
      </c>
      <c r="BG112" s="33"/>
      <c r="BH112" s="24">
        <v>1.4590000000000001</v>
      </c>
    </row>
    <row r="113" spans="4:60" x14ac:dyDescent="0.3">
      <c r="D113" s="2">
        <v>-70</v>
      </c>
      <c r="E113" s="34">
        <f t="shared" si="10"/>
        <v>1.2148042350240462E-4</v>
      </c>
      <c r="F113" s="26">
        <f t="shared" si="11"/>
        <v>121.48042350240462</v>
      </c>
      <c r="G113" s="33"/>
      <c r="H113" s="24">
        <v>1.806</v>
      </c>
      <c r="I113" s="33"/>
      <c r="J113" s="31">
        <v>1.88</v>
      </c>
      <c r="K113" s="14">
        <f t="shared" si="12"/>
        <v>4.6999999999999931E-2</v>
      </c>
      <c r="L113" s="26"/>
      <c r="M113" s="33"/>
      <c r="N113" s="24">
        <v>2.0529999999999999</v>
      </c>
      <c r="O113" s="33"/>
      <c r="P113" s="2">
        <v>2.2090000000000001</v>
      </c>
      <c r="Q113" s="14">
        <f t="shared" si="13"/>
        <v>6.0999999999999943E-2</v>
      </c>
      <c r="R113" s="26"/>
      <c r="S113" s="33"/>
      <c r="T113" s="24">
        <v>2.1539999999999999</v>
      </c>
      <c r="U113" s="33"/>
      <c r="V113" s="2">
        <v>2.077</v>
      </c>
      <c r="W113" s="14">
        <f t="shared" si="14"/>
        <v>5.2000000000000046E-2</v>
      </c>
      <c r="X113" s="26"/>
      <c r="Y113" s="33"/>
      <c r="Z113" s="24">
        <v>2.3719999999999999</v>
      </c>
      <c r="AA113" s="33"/>
      <c r="AB113" s="2">
        <v>2.5379999999999998</v>
      </c>
      <c r="AC113" s="14">
        <f t="shared" si="15"/>
        <v>4.0999999999999925E-2</v>
      </c>
      <c r="AD113" s="26"/>
      <c r="AE113" s="33"/>
      <c r="AF113" s="24">
        <v>2.6619999999999999</v>
      </c>
      <c r="AG113" s="33"/>
      <c r="AH113" s="2">
        <v>2.7269999999999999</v>
      </c>
      <c r="AI113" s="14">
        <f t="shared" si="16"/>
        <v>5.0999999999999712E-2</v>
      </c>
      <c r="AJ113" s="26"/>
      <c r="AK113" s="33"/>
      <c r="AL113" s="24">
        <v>2.99</v>
      </c>
      <c r="AM113" s="33"/>
      <c r="AN113" s="2">
        <v>2.9580000000000002</v>
      </c>
      <c r="AO113" s="14">
        <f t="shared" si="17"/>
        <v>-0.12199999999999989</v>
      </c>
      <c r="AP113" s="26"/>
      <c r="AQ113" s="33"/>
      <c r="AR113" s="24">
        <v>3.6539999999999999</v>
      </c>
      <c r="AS113" s="33"/>
      <c r="AT113" s="2">
        <v>3.5209999999999999</v>
      </c>
      <c r="AU113" s="14">
        <f t="shared" si="18"/>
        <v>0.14599999999999991</v>
      </c>
      <c r="AV113" s="26"/>
      <c r="AW113" s="33"/>
      <c r="AX113" s="24">
        <v>3.226</v>
      </c>
      <c r="AY113" s="33"/>
      <c r="AZ113" s="24">
        <v>2.69</v>
      </c>
      <c r="BA113" s="33"/>
      <c r="BB113" s="2">
        <v>2.226</v>
      </c>
      <c r="BC113" s="14">
        <f t="shared" si="19"/>
        <v>4.3000000000000149E-2</v>
      </c>
      <c r="BD113" s="26"/>
      <c r="BE113" s="33"/>
      <c r="BF113" s="24">
        <v>1.748</v>
      </c>
      <c r="BG113" s="33"/>
      <c r="BH113" s="24">
        <v>1.516</v>
      </c>
    </row>
    <row r="114" spans="4:60" x14ac:dyDescent="0.3">
      <c r="D114" s="2">
        <v>-69</v>
      </c>
      <c r="E114" s="34">
        <f t="shared" si="10"/>
        <v>1.1923311693160917E-4</v>
      </c>
      <c r="F114" s="26">
        <f t="shared" si="11"/>
        <v>119.23311693160917</v>
      </c>
      <c r="G114" s="33"/>
      <c r="H114" s="24">
        <v>1.853</v>
      </c>
      <c r="I114" s="33"/>
      <c r="J114" s="31">
        <v>1.9219999999999999</v>
      </c>
      <c r="K114" s="14">
        <f t="shared" si="12"/>
        <v>4.2000000000000037E-2</v>
      </c>
      <c r="L114" s="26"/>
      <c r="M114" s="33"/>
      <c r="N114" s="24">
        <v>2.1059999999999999</v>
      </c>
      <c r="O114" s="33"/>
      <c r="P114" s="2">
        <v>2.274</v>
      </c>
      <c r="Q114" s="14">
        <f t="shared" si="13"/>
        <v>6.4999999999999947E-2</v>
      </c>
      <c r="R114" s="26"/>
      <c r="S114" s="33"/>
      <c r="T114" s="24">
        <v>2.2149999999999999</v>
      </c>
      <c r="U114" s="33"/>
      <c r="V114" s="2">
        <v>2.1379999999999999</v>
      </c>
      <c r="W114" s="14">
        <f t="shared" si="14"/>
        <v>6.0999999999999943E-2</v>
      </c>
      <c r="X114" s="26"/>
      <c r="Y114" s="33"/>
      <c r="Z114" s="24">
        <v>2.4</v>
      </c>
      <c r="AA114" s="33"/>
      <c r="AB114" s="2">
        <v>2.649</v>
      </c>
      <c r="AC114" s="14">
        <f t="shared" si="15"/>
        <v>0.11100000000000021</v>
      </c>
      <c r="AD114" s="26"/>
      <c r="AE114" s="33"/>
      <c r="AF114" s="24">
        <v>2.7429999999999999</v>
      </c>
      <c r="AG114" s="33"/>
      <c r="AH114" s="2">
        <v>2.843</v>
      </c>
      <c r="AI114" s="14">
        <f t="shared" si="16"/>
        <v>0.1160000000000001</v>
      </c>
      <c r="AJ114" s="26"/>
      <c r="AK114" s="33"/>
      <c r="AL114" s="24">
        <v>3.0590000000000002</v>
      </c>
      <c r="AM114" s="33"/>
      <c r="AN114" s="2">
        <v>2.952</v>
      </c>
      <c r="AO114" s="14">
        <f t="shared" si="17"/>
        <v>-6.0000000000002274E-3</v>
      </c>
      <c r="AP114" s="26"/>
      <c r="AQ114" s="33"/>
      <c r="AR114" s="24">
        <v>3.58</v>
      </c>
      <c r="AS114" s="33"/>
      <c r="AT114" s="2">
        <v>3.722</v>
      </c>
      <c r="AU114" s="14">
        <f t="shared" si="18"/>
        <v>0.20100000000000007</v>
      </c>
      <c r="AV114" s="26"/>
      <c r="AW114" s="33"/>
      <c r="AX114" s="24">
        <v>3.2970000000000002</v>
      </c>
      <c r="AY114" s="33"/>
      <c r="AZ114" s="24">
        <v>2.8420000000000001</v>
      </c>
      <c r="BA114" s="33"/>
      <c r="BB114" s="2">
        <v>2.1779999999999999</v>
      </c>
      <c r="BC114" s="14">
        <f t="shared" si="19"/>
        <v>-4.8000000000000043E-2</v>
      </c>
      <c r="BD114" s="26"/>
      <c r="BE114" s="33"/>
      <c r="BF114" s="24">
        <v>1.7749999999999999</v>
      </c>
      <c r="BG114" s="33"/>
      <c r="BH114" s="24">
        <v>1.5780000000000001</v>
      </c>
    </row>
    <row r="115" spans="4:60" x14ac:dyDescent="0.3">
      <c r="D115" s="2">
        <v>-68</v>
      </c>
      <c r="E115" s="34">
        <f t="shared" si="10"/>
        <v>1.169910854432588E-4</v>
      </c>
      <c r="F115" s="26">
        <f t="shared" si="11"/>
        <v>116.9910854432588</v>
      </c>
      <c r="G115" s="33"/>
      <c r="H115" s="24">
        <v>1.907</v>
      </c>
      <c r="I115" s="33"/>
      <c r="J115" s="31">
        <v>1.9750000000000001</v>
      </c>
      <c r="K115" s="14">
        <f t="shared" si="12"/>
        <v>5.3000000000000158E-2</v>
      </c>
      <c r="L115" s="26"/>
      <c r="M115" s="33"/>
      <c r="N115" s="24">
        <v>2.1640000000000001</v>
      </c>
      <c r="O115" s="33"/>
      <c r="P115" s="2">
        <v>2.3250000000000002</v>
      </c>
      <c r="Q115" s="14">
        <f t="shared" si="13"/>
        <v>5.1000000000000156E-2</v>
      </c>
      <c r="R115" s="26"/>
      <c r="S115" s="33"/>
      <c r="T115" s="24">
        <v>2.2730000000000001</v>
      </c>
      <c r="U115" s="33"/>
      <c r="V115" s="2">
        <v>2.1789999999999998</v>
      </c>
      <c r="W115" s="14">
        <f t="shared" si="14"/>
        <v>4.0999999999999925E-2</v>
      </c>
      <c r="X115" s="26"/>
      <c r="Y115" s="33"/>
      <c r="Z115" s="24">
        <v>2.456</v>
      </c>
      <c r="AA115" s="33"/>
      <c r="AB115" s="2">
        <v>2.7450000000000001</v>
      </c>
      <c r="AC115" s="14">
        <f t="shared" si="15"/>
        <v>9.6000000000000085E-2</v>
      </c>
      <c r="AD115" s="26"/>
      <c r="AE115" s="33"/>
      <c r="AF115" s="24">
        <v>2.8029999999999999</v>
      </c>
      <c r="AG115" s="33"/>
      <c r="AH115" s="2">
        <v>3.0089999999999999</v>
      </c>
      <c r="AI115" s="14">
        <f t="shared" si="16"/>
        <v>0.16599999999999993</v>
      </c>
      <c r="AJ115" s="26"/>
      <c r="AK115" s="33"/>
      <c r="AL115" s="24">
        <v>3.0760000000000001</v>
      </c>
      <c r="AM115" s="33"/>
      <c r="AN115" s="2">
        <v>3.0609999999999999</v>
      </c>
      <c r="AO115" s="14">
        <f t="shared" si="17"/>
        <v>0.10899999999999999</v>
      </c>
      <c r="AP115" s="26"/>
      <c r="AQ115" s="33"/>
      <c r="AR115" s="24">
        <v>3.508</v>
      </c>
      <c r="AS115" s="33"/>
      <c r="AT115" s="2">
        <v>3.8980000000000001</v>
      </c>
      <c r="AU115" s="14">
        <f t="shared" si="18"/>
        <v>0.17600000000000016</v>
      </c>
      <c r="AV115" s="26"/>
      <c r="AW115" s="33"/>
      <c r="AX115" s="24">
        <v>3.4649999999999999</v>
      </c>
      <c r="AY115" s="33"/>
      <c r="AZ115" s="24">
        <v>2.907</v>
      </c>
      <c r="BA115" s="33"/>
      <c r="BB115" s="2">
        <v>2.15</v>
      </c>
      <c r="BC115" s="14">
        <f t="shared" si="19"/>
        <v>-2.8000000000000025E-2</v>
      </c>
      <c r="BD115" s="26"/>
      <c r="BE115" s="33"/>
      <c r="BF115" s="24">
        <v>1.8660000000000001</v>
      </c>
      <c r="BG115" s="33"/>
      <c r="BH115" s="24">
        <v>1.621</v>
      </c>
    </row>
    <row r="116" spans="4:60" x14ac:dyDescent="0.3">
      <c r="D116" s="2">
        <v>-67</v>
      </c>
      <c r="E116" s="34">
        <f t="shared" si="10"/>
        <v>1.1475522728222499E-4</v>
      </c>
      <c r="F116" s="26">
        <f t="shared" si="11"/>
        <v>114.75522728222499</v>
      </c>
      <c r="G116" s="33"/>
      <c r="H116" s="24">
        <v>1.956</v>
      </c>
      <c r="I116" s="33"/>
      <c r="J116" s="31">
        <v>2.024</v>
      </c>
      <c r="K116" s="14">
        <f t="shared" si="12"/>
        <v>4.8999999999999932E-2</v>
      </c>
      <c r="L116" s="26"/>
      <c r="M116" s="33"/>
      <c r="N116" s="24">
        <v>2.2120000000000002</v>
      </c>
      <c r="O116" s="33"/>
      <c r="P116" s="2">
        <v>2.3780000000000001</v>
      </c>
      <c r="Q116" s="14">
        <f t="shared" si="13"/>
        <v>5.2999999999999936E-2</v>
      </c>
      <c r="R116" s="26"/>
      <c r="S116" s="33"/>
      <c r="T116" s="24">
        <v>2.3199999999999998</v>
      </c>
      <c r="U116" s="33"/>
      <c r="V116" s="2">
        <v>2.2440000000000002</v>
      </c>
      <c r="W116" s="14">
        <f t="shared" si="14"/>
        <v>6.5000000000000391E-2</v>
      </c>
      <c r="X116" s="26"/>
      <c r="Y116" s="33"/>
      <c r="Z116" s="24">
        <v>2.5190000000000001</v>
      </c>
      <c r="AA116" s="33"/>
      <c r="AB116" s="2">
        <v>2.8130000000000002</v>
      </c>
      <c r="AC116" s="14">
        <f t="shared" si="15"/>
        <v>6.800000000000006E-2</v>
      </c>
      <c r="AD116" s="26"/>
      <c r="AE116" s="33"/>
      <c r="AF116" s="24">
        <v>2.8319999999999999</v>
      </c>
      <c r="AG116" s="33"/>
      <c r="AH116" s="2">
        <v>3.1150000000000002</v>
      </c>
      <c r="AI116" s="14">
        <f t="shared" si="16"/>
        <v>0.10600000000000032</v>
      </c>
      <c r="AJ116" s="26"/>
      <c r="AK116" s="33"/>
      <c r="AL116" s="24">
        <v>3.1629999999999998</v>
      </c>
      <c r="AM116" s="33"/>
      <c r="AN116" s="2">
        <v>3.286</v>
      </c>
      <c r="AO116" s="14">
        <f t="shared" si="17"/>
        <v>0.22500000000000009</v>
      </c>
      <c r="AP116" s="26"/>
      <c r="AQ116" s="33"/>
      <c r="AR116" s="24">
        <v>3.7789999999999999</v>
      </c>
      <c r="AS116" s="33"/>
      <c r="AT116" s="2">
        <v>3.9329999999999998</v>
      </c>
      <c r="AU116" s="14">
        <f t="shared" si="18"/>
        <v>3.4999999999999698E-2</v>
      </c>
      <c r="AV116" s="26"/>
      <c r="AW116" s="33"/>
      <c r="AX116" s="24">
        <v>3.512</v>
      </c>
      <c r="AY116" s="33"/>
      <c r="AZ116" s="24">
        <v>2.976</v>
      </c>
      <c r="BA116" s="33"/>
      <c r="BB116" s="2">
        <v>2.3540000000000001</v>
      </c>
      <c r="BC116" s="14">
        <f t="shared" si="19"/>
        <v>0.20400000000000018</v>
      </c>
      <c r="BD116" s="26"/>
      <c r="BE116" s="33"/>
      <c r="BF116" s="24">
        <v>1.871</v>
      </c>
      <c r="BG116" s="33"/>
      <c r="BH116" s="24">
        <v>1.6970000000000001</v>
      </c>
    </row>
    <row r="117" spans="4:60" x14ac:dyDescent="0.3">
      <c r="D117" s="2">
        <v>-66</v>
      </c>
      <c r="E117" s="34">
        <f t="shared" si="10"/>
        <v>1.1252644613627565E-4</v>
      </c>
      <c r="F117" s="26">
        <f t="shared" si="11"/>
        <v>112.52644613627565</v>
      </c>
      <c r="G117" s="33"/>
      <c r="H117" s="24">
        <v>2.016</v>
      </c>
      <c r="I117" s="33"/>
      <c r="J117" s="31">
        <v>2.081</v>
      </c>
      <c r="K117" s="14">
        <f t="shared" si="12"/>
        <v>5.699999999999994E-2</v>
      </c>
      <c r="L117" s="26"/>
      <c r="M117" s="33"/>
      <c r="N117" s="24">
        <v>2.278</v>
      </c>
      <c r="O117" s="33"/>
      <c r="P117" s="2">
        <v>2.4510000000000001</v>
      </c>
      <c r="Q117" s="14">
        <f t="shared" si="13"/>
        <v>7.2999999999999954E-2</v>
      </c>
      <c r="R117" s="26"/>
      <c r="S117" s="33"/>
      <c r="T117" s="24">
        <v>2.3959999999999999</v>
      </c>
      <c r="U117" s="33"/>
      <c r="V117" s="2">
        <v>2.2970000000000002</v>
      </c>
      <c r="W117" s="14">
        <f t="shared" si="14"/>
        <v>5.2999999999999936E-2</v>
      </c>
      <c r="X117" s="26"/>
      <c r="Y117" s="33"/>
      <c r="Z117" s="24">
        <v>2.6230000000000002</v>
      </c>
      <c r="AA117" s="33"/>
      <c r="AB117" s="2">
        <v>2.8690000000000002</v>
      </c>
      <c r="AC117" s="14">
        <f t="shared" si="15"/>
        <v>5.600000000000005E-2</v>
      </c>
      <c r="AD117" s="26"/>
      <c r="AE117" s="33"/>
      <c r="AF117" s="24">
        <v>2.8959999999999999</v>
      </c>
      <c r="AG117" s="33"/>
      <c r="AH117" s="2">
        <v>3.137</v>
      </c>
      <c r="AI117" s="14">
        <f t="shared" si="16"/>
        <v>2.1999999999999797E-2</v>
      </c>
      <c r="AJ117" s="26"/>
      <c r="AK117" s="33"/>
      <c r="AL117" s="24">
        <v>3.1989999999999998</v>
      </c>
      <c r="AM117" s="33"/>
      <c r="AN117" s="2">
        <v>3.54</v>
      </c>
      <c r="AO117" s="14">
        <f t="shared" si="17"/>
        <v>0.254</v>
      </c>
      <c r="AP117" s="26"/>
      <c r="AQ117" s="33"/>
      <c r="AR117" s="24">
        <v>4.1139999999999999</v>
      </c>
      <c r="AS117" s="33"/>
      <c r="AT117" s="2">
        <v>3.9790000000000001</v>
      </c>
      <c r="AU117" s="14">
        <f t="shared" si="18"/>
        <v>4.6000000000000263E-2</v>
      </c>
      <c r="AV117" s="26"/>
      <c r="AW117" s="33"/>
      <c r="AX117" s="24">
        <v>3.61</v>
      </c>
      <c r="AY117" s="33"/>
      <c r="AZ117" s="24">
        <v>3.121</v>
      </c>
      <c r="BA117" s="33"/>
      <c r="BB117" s="2">
        <v>2.5720000000000001</v>
      </c>
      <c r="BC117" s="14">
        <f t="shared" si="19"/>
        <v>0.21799999999999997</v>
      </c>
      <c r="BD117" s="26"/>
      <c r="BE117" s="33"/>
      <c r="BF117" s="24">
        <v>1.982</v>
      </c>
      <c r="BG117" s="33"/>
      <c r="BH117" s="24">
        <v>1.647</v>
      </c>
    </row>
    <row r="118" spans="4:60" x14ac:dyDescent="0.3">
      <c r="D118" s="2">
        <v>-65</v>
      </c>
      <c r="E118" s="34">
        <f t="shared" si="10"/>
        <v>1.103056505277904E-4</v>
      </c>
      <c r="F118" s="26">
        <f t="shared" si="11"/>
        <v>110.30565052779041</v>
      </c>
      <c r="G118" s="33"/>
      <c r="H118" s="24">
        <v>2.0649999999999999</v>
      </c>
      <c r="I118" s="33"/>
      <c r="J118" s="31">
        <v>2.137</v>
      </c>
      <c r="K118" s="14">
        <f t="shared" si="12"/>
        <v>5.600000000000005E-2</v>
      </c>
      <c r="L118" s="26"/>
      <c r="M118" s="33"/>
      <c r="N118" s="24">
        <v>2.3359999999999999</v>
      </c>
      <c r="O118" s="33"/>
      <c r="P118" s="2">
        <v>2.5169999999999999</v>
      </c>
      <c r="Q118" s="14">
        <f t="shared" si="13"/>
        <v>6.5999999999999837E-2</v>
      </c>
      <c r="R118" s="26"/>
      <c r="S118" s="33"/>
      <c r="T118" s="24">
        <v>2.46</v>
      </c>
      <c r="U118" s="33"/>
      <c r="V118" s="2">
        <v>2.3620000000000001</v>
      </c>
      <c r="W118" s="14">
        <f t="shared" si="14"/>
        <v>6.4999999999999947E-2</v>
      </c>
      <c r="X118" s="26"/>
      <c r="Y118" s="33"/>
      <c r="Z118" s="24">
        <v>2.6970000000000001</v>
      </c>
      <c r="AA118" s="33"/>
      <c r="AB118" s="2">
        <v>2.9420000000000002</v>
      </c>
      <c r="AC118" s="14">
        <f t="shared" si="15"/>
        <v>7.2999999999999954E-2</v>
      </c>
      <c r="AD118" s="26"/>
      <c r="AE118" s="33"/>
      <c r="AF118" s="24">
        <v>3.012</v>
      </c>
      <c r="AG118" s="33"/>
      <c r="AH118" s="2">
        <v>3.1829999999999998</v>
      </c>
      <c r="AI118" s="14">
        <f t="shared" si="16"/>
        <v>4.5999999999999819E-2</v>
      </c>
      <c r="AJ118" s="26"/>
      <c r="AK118" s="33"/>
      <c r="AL118" s="24">
        <v>3.3079999999999998</v>
      </c>
      <c r="AM118" s="33"/>
      <c r="AN118" s="2">
        <v>3.5960000000000001</v>
      </c>
      <c r="AO118" s="14">
        <f t="shared" si="17"/>
        <v>5.600000000000005E-2</v>
      </c>
      <c r="AP118" s="26"/>
      <c r="AQ118" s="33"/>
      <c r="AR118" s="24">
        <v>4.1440000000000001</v>
      </c>
      <c r="AS118" s="33"/>
      <c r="AT118" s="2">
        <v>3.9140000000000001</v>
      </c>
      <c r="AU118" s="14">
        <f t="shared" si="18"/>
        <v>-6.4999999999999947E-2</v>
      </c>
      <c r="AV118" s="26"/>
      <c r="AW118" s="33"/>
      <c r="AX118" s="24">
        <v>3.7330000000000001</v>
      </c>
      <c r="AY118" s="33"/>
      <c r="AZ118" s="24">
        <v>3.2789999999999999</v>
      </c>
      <c r="BA118" s="33"/>
      <c r="BB118" s="2">
        <v>2.5550000000000002</v>
      </c>
      <c r="BC118" s="14">
        <f t="shared" si="19"/>
        <v>-1.6999999999999904E-2</v>
      </c>
      <c r="BD118" s="26"/>
      <c r="BE118" s="33"/>
      <c r="BF118" s="24">
        <v>2.02</v>
      </c>
      <c r="BG118" s="33"/>
      <c r="BH118" s="24">
        <v>1.649</v>
      </c>
    </row>
    <row r="119" spans="4:60" x14ac:dyDescent="0.3">
      <c r="D119" s="2">
        <v>-64</v>
      </c>
      <c r="E119" s="34">
        <f t="shared" si="10"/>
        <v>1.0809375319613141E-4</v>
      </c>
      <c r="F119" s="26">
        <f t="shared" si="11"/>
        <v>108.09375319613142</v>
      </c>
      <c r="G119" s="33"/>
      <c r="H119" s="24">
        <v>2.1219999999999999</v>
      </c>
      <c r="I119" s="33"/>
      <c r="J119" s="31">
        <v>2.1909999999999998</v>
      </c>
      <c r="K119" s="14">
        <f t="shared" si="12"/>
        <v>5.3999999999999826E-2</v>
      </c>
      <c r="L119" s="26"/>
      <c r="M119" s="33"/>
      <c r="N119" s="24">
        <v>2.4</v>
      </c>
      <c r="O119" s="33"/>
      <c r="P119" s="2">
        <v>2.5819999999999999</v>
      </c>
      <c r="Q119" s="14">
        <f t="shared" si="13"/>
        <v>6.4999999999999947E-2</v>
      </c>
      <c r="R119" s="26"/>
      <c r="S119" s="33"/>
      <c r="T119" s="24">
        <v>2.5139999999999998</v>
      </c>
      <c r="U119" s="33"/>
      <c r="V119" s="2">
        <v>2.419</v>
      </c>
      <c r="W119" s="14">
        <f t="shared" si="14"/>
        <v>5.699999999999994E-2</v>
      </c>
      <c r="X119" s="26"/>
      <c r="Y119" s="33"/>
      <c r="Z119" s="24">
        <v>2.7559999999999998</v>
      </c>
      <c r="AA119" s="33"/>
      <c r="AB119" s="2">
        <v>3.0219999999999998</v>
      </c>
      <c r="AC119" s="14">
        <f t="shared" si="15"/>
        <v>7.9999999999999627E-2</v>
      </c>
      <c r="AD119" s="26"/>
      <c r="AE119" s="33"/>
      <c r="AF119" s="24">
        <v>3.129</v>
      </c>
      <c r="AG119" s="33"/>
      <c r="AH119" s="2">
        <v>3.22</v>
      </c>
      <c r="AI119" s="14">
        <f t="shared" si="16"/>
        <v>3.7000000000000366E-2</v>
      </c>
      <c r="AJ119" s="26"/>
      <c r="AK119" s="33"/>
      <c r="AL119" s="24">
        <v>3.4860000000000002</v>
      </c>
      <c r="AM119" s="33"/>
      <c r="AN119" s="2">
        <v>3.5720000000000001</v>
      </c>
      <c r="AO119" s="14">
        <f t="shared" si="17"/>
        <v>-2.4000000000000021E-2</v>
      </c>
      <c r="AP119" s="26"/>
      <c r="AQ119" s="33"/>
      <c r="AR119" s="24">
        <v>4.2290000000000001</v>
      </c>
      <c r="AS119" s="33"/>
      <c r="AT119" s="2">
        <v>3.891</v>
      </c>
      <c r="AU119" s="14">
        <f t="shared" si="18"/>
        <v>-2.3000000000000131E-2</v>
      </c>
      <c r="AV119" s="26"/>
      <c r="AW119" s="33"/>
      <c r="AX119" s="24">
        <v>3.794</v>
      </c>
      <c r="AY119" s="33"/>
      <c r="AZ119" s="24">
        <v>3.24</v>
      </c>
      <c r="BA119" s="33"/>
      <c r="BB119" s="2">
        <v>2.6320000000000001</v>
      </c>
      <c r="BC119" s="14">
        <f t="shared" si="19"/>
        <v>7.6999999999999957E-2</v>
      </c>
      <c r="BD119" s="26"/>
      <c r="BE119" s="33"/>
      <c r="BF119" s="24">
        <v>2.0920000000000001</v>
      </c>
      <c r="BG119" s="33"/>
      <c r="BH119" s="24">
        <v>1.722</v>
      </c>
    </row>
    <row r="120" spans="4:60" x14ac:dyDescent="0.3">
      <c r="D120" s="2">
        <v>-63</v>
      </c>
      <c r="E120" s="34">
        <f t="shared" si="10"/>
        <v>1.0589167047159124E-4</v>
      </c>
      <c r="F120" s="26">
        <f t="shared" si="11"/>
        <v>105.89167047159124</v>
      </c>
      <c r="G120" s="33"/>
      <c r="H120" s="24">
        <v>2.1760000000000002</v>
      </c>
      <c r="I120" s="33"/>
      <c r="J120" s="31">
        <v>2.254</v>
      </c>
      <c r="K120" s="14">
        <f t="shared" si="12"/>
        <v>6.3000000000000167E-2</v>
      </c>
      <c r="L120" s="26"/>
      <c r="M120" s="33"/>
      <c r="N120" s="24">
        <v>2.4670000000000001</v>
      </c>
      <c r="O120" s="33"/>
      <c r="P120" s="2">
        <v>2.645</v>
      </c>
      <c r="Q120" s="14">
        <f t="shared" si="13"/>
        <v>6.3000000000000167E-2</v>
      </c>
      <c r="R120" s="26"/>
      <c r="S120" s="33"/>
      <c r="T120" s="24">
        <v>2.5819999999999999</v>
      </c>
      <c r="U120" s="33"/>
      <c r="V120" s="2">
        <v>2.4940000000000002</v>
      </c>
      <c r="W120" s="14">
        <f t="shared" si="14"/>
        <v>7.5000000000000178E-2</v>
      </c>
      <c r="X120" s="26"/>
      <c r="Y120" s="33"/>
      <c r="Z120" s="24">
        <v>2.8010000000000002</v>
      </c>
      <c r="AA120" s="33"/>
      <c r="AB120" s="2">
        <v>3.1120000000000001</v>
      </c>
      <c r="AC120" s="14">
        <f t="shared" si="15"/>
        <v>9.0000000000000302E-2</v>
      </c>
      <c r="AD120" s="26"/>
      <c r="AE120" s="33"/>
      <c r="AF120" s="24">
        <v>3.23</v>
      </c>
      <c r="AG120" s="33"/>
      <c r="AH120" s="2">
        <v>3.3109999999999999</v>
      </c>
      <c r="AI120" s="14">
        <f t="shared" si="16"/>
        <v>9.0999999999999748E-2</v>
      </c>
      <c r="AJ120" s="26"/>
      <c r="AK120" s="33"/>
      <c r="AL120" s="24">
        <v>3.62</v>
      </c>
      <c r="AM120" s="33"/>
      <c r="AN120" s="2">
        <v>3.5470000000000002</v>
      </c>
      <c r="AO120" s="14">
        <f t="shared" si="17"/>
        <v>-2.4999999999999911E-2</v>
      </c>
      <c r="AP120" s="26"/>
      <c r="AQ120" s="33"/>
      <c r="AR120" s="24">
        <v>4.407</v>
      </c>
      <c r="AS120" s="33"/>
      <c r="AT120" s="2">
        <v>4.0949999999999998</v>
      </c>
      <c r="AU120" s="14">
        <f t="shared" si="18"/>
        <v>0.20399999999999974</v>
      </c>
      <c r="AV120" s="26"/>
      <c r="AW120" s="33"/>
      <c r="AX120" s="24">
        <v>3.84</v>
      </c>
      <c r="AY120" s="33"/>
      <c r="AZ120" s="24">
        <v>3.2850000000000001</v>
      </c>
      <c r="BA120" s="33"/>
      <c r="BB120" s="2">
        <v>2.774</v>
      </c>
      <c r="BC120" s="14">
        <f t="shared" si="19"/>
        <v>0.1419999999999999</v>
      </c>
      <c r="BD120" s="26"/>
      <c r="BE120" s="33"/>
      <c r="BF120" s="24">
        <v>2.1349999999999998</v>
      </c>
      <c r="BG120" s="33"/>
      <c r="BH120" s="24">
        <v>1.756</v>
      </c>
    </row>
    <row r="121" spans="4:60" x14ac:dyDescent="0.3">
      <c r="D121" s="2">
        <v>-62</v>
      </c>
      <c r="E121" s="34">
        <f t="shared" si="10"/>
        <v>1.0370032164184312E-4</v>
      </c>
      <c r="F121" s="26">
        <f t="shared" si="11"/>
        <v>103.70032164184312</v>
      </c>
      <c r="G121" s="33"/>
      <c r="H121" s="24">
        <v>2.242</v>
      </c>
      <c r="I121" s="33"/>
      <c r="J121" s="31">
        <v>2.31</v>
      </c>
      <c r="K121" s="14">
        <f t="shared" si="12"/>
        <v>5.600000000000005E-2</v>
      </c>
      <c r="L121" s="26"/>
      <c r="M121" s="33"/>
      <c r="N121" s="24">
        <v>2.5350000000000001</v>
      </c>
      <c r="O121" s="33"/>
      <c r="P121" s="2">
        <v>2.7320000000000002</v>
      </c>
      <c r="Q121" s="14">
        <f t="shared" si="13"/>
        <v>8.7000000000000188E-2</v>
      </c>
      <c r="R121" s="26"/>
      <c r="S121" s="33"/>
      <c r="T121" s="24">
        <v>2.673</v>
      </c>
      <c r="U121" s="33"/>
      <c r="V121" s="2">
        <v>2.569</v>
      </c>
      <c r="W121" s="14">
        <f t="shared" si="14"/>
        <v>7.4999999999999734E-2</v>
      </c>
      <c r="X121" s="26"/>
      <c r="Y121" s="33"/>
      <c r="Z121" s="24">
        <v>2.8839999999999999</v>
      </c>
      <c r="AA121" s="33"/>
      <c r="AB121" s="2">
        <v>3.1949999999999998</v>
      </c>
      <c r="AC121" s="14">
        <f t="shared" si="15"/>
        <v>8.2999999999999741E-2</v>
      </c>
      <c r="AD121" s="26"/>
      <c r="AE121" s="33"/>
      <c r="AF121" s="24">
        <v>3.24</v>
      </c>
      <c r="AG121" s="33"/>
      <c r="AH121" s="2">
        <v>3.488</v>
      </c>
      <c r="AI121" s="14">
        <f t="shared" si="16"/>
        <v>0.17700000000000005</v>
      </c>
      <c r="AJ121" s="26"/>
      <c r="AK121" s="33"/>
      <c r="AL121" s="24">
        <v>3.63</v>
      </c>
      <c r="AM121" s="33"/>
      <c r="AN121" s="2">
        <v>3.5619999999999998</v>
      </c>
      <c r="AO121" s="14">
        <f t="shared" si="17"/>
        <v>1.499999999999968E-2</v>
      </c>
      <c r="AP121" s="26"/>
      <c r="AQ121" s="33"/>
      <c r="AR121" s="24">
        <v>4.4039999999999999</v>
      </c>
      <c r="AS121" s="33"/>
      <c r="AT121" s="2">
        <v>4.3570000000000002</v>
      </c>
      <c r="AU121" s="14">
        <f t="shared" si="18"/>
        <v>0.26200000000000045</v>
      </c>
      <c r="AV121" s="26"/>
      <c r="AW121" s="33"/>
      <c r="AX121" s="24">
        <v>4.01</v>
      </c>
      <c r="AY121" s="33"/>
      <c r="AZ121" s="24">
        <v>3.403</v>
      </c>
      <c r="BA121" s="33"/>
      <c r="BB121" s="2">
        <v>2.806</v>
      </c>
      <c r="BC121" s="14">
        <f t="shared" si="19"/>
        <v>3.2000000000000028E-2</v>
      </c>
      <c r="BD121" s="26"/>
      <c r="BE121" s="33"/>
      <c r="BF121" s="24">
        <v>2.1949999999999998</v>
      </c>
      <c r="BG121" s="33"/>
      <c r="BH121" s="24">
        <v>1.752</v>
      </c>
    </row>
    <row r="122" spans="4:60" x14ac:dyDescent="0.3">
      <c r="D122" s="2">
        <v>-61</v>
      </c>
      <c r="E122" s="34">
        <f t="shared" si="10"/>
        <v>1.0152062831181939E-4</v>
      </c>
      <c r="F122" s="26">
        <f t="shared" si="11"/>
        <v>101.52062831181939</v>
      </c>
      <c r="G122" s="33"/>
      <c r="H122" s="24">
        <v>2.306</v>
      </c>
      <c r="I122" s="33"/>
      <c r="J122" s="31">
        <v>2.3820000000000001</v>
      </c>
      <c r="K122" s="14">
        <f t="shared" si="12"/>
        <v>7.2000000000000064E-2</v>
      </c>
      <c r="L122" s="26"/>
      <c r="M122" s="33"/>
      <c r="N122" s="24">
        <v>2.6019999999999999</v>
      </c>
      <c r="O122" s="33"/>
      <c r="P122" s="2">
        <v>2.8109999999999999</v>
      </c>
      <c r="Q122" s="14">
        <f t="shared" si="13"/>
        <v>7.8999999999999737E-2</v>
      </c>
      <c r="R122" s="26"/>
      <c r="S122" s="33"/>
      <c r="T122" s="24">
        <v>2.7370000000000001</v>
      </c>
      <c r="U122" s="33"/>
      <c r="V122" s="2">
        <v>2.6440000000000001</v>
      </c>
      <c r="W122" s="14">
        <f t="shared" si="14"/>
        <v>7.5000000000000178E-2</v>
      </c>
      <c r="X122" s="26"/>
      <c r="Y122" s="33"/>
      <c r="Z122" s="24">
        <v>2.9980000000000002</v>
      </c>
      <c r="AA122" s="33"/>
      <c r="AB122" s="2">
        <v>3.2829999999999999</v>
      </c>
      <c r="AC122" s="14">
        <f t="shared" si="15"/>
        <v>8.8000000000000078E-2</v>
      </c>
      <c r="AD122" s="26"/>
      <c r="AE122" s="33"/>
      <c r="AF122" s="24">
        <v>3.3380000000000001</v>
      </c>
      <c r="AG122" s="33"/>
      <c r="AH122" s="2">
        <v>3.6560000000000001</v>
      </c>
      <c r="AI122" s="14">
        <f t="shared" si="16"/>
        <v>0.16800000000000015</v>
      </c>
      <c r="AJ122" s="26"/>
      <c r="AK122" s="33"/>
      <c r="AL122" s="24">
        <v>3.6880000000000002</v>
      </c>
      <c r="AM122" s="33"/>
      <c r="AN122" s="2">
        <v>3.839</v>
      </c>
      <c r="AO122" s="14">
        <f t="shared" si="17"/>
        <v>0.27700000000000014</v>
      </c>
      <c r="AP122" s="26"/>
      <c r="AQ122" s="33"/>
      <c r="AR122" s="24">
        <v>4.4850000000000003</v>
      </c>
      <c r="AS122" s="33"/>
      <c r="AT122" s="2">
        <v>4.6399999999999997</v>
      </c>
      <c r="AU122" s="14">
        <f t="shared" si="18"/>
        <v>0.28299999999999947</v>
      </c>
      <c r="AV122" s="26"/>
      <c r="AW122" s="33"/>
      <c r="AX122" s="24">
        <v>4.2140000000000004</v>
      </c>
      <c r="AY122" s="33"/>
      <c r="AZ122" s="24">
        <v>3.5</v>
      </c>
      <c r="BA122" s="33"/>
      <c r="BB122" s="2">
        <v>2.7949999999999999</v>
      </c>
      <c r="BC122" s="14">
        <f t="shared" si="19"/>
        <v>-1.1000000000000121E-2</v>
      </c>
      <c r="BD122" s="26"/>
      <c r="BE122" s="33"/>
      <c r="BF122" s="24">
        <v>2.2429999999999999</v>
      </c>
      <c r="BG122" s="33"/>
      <c r="BH122" s="24">
        <v>1.903</v>
      </c>
    </row>
    <row r="123" spans="4:60" x14ac:dyDescent="0.3">
      <c r="D123" s="2">
        <v>-60</v>
      </c>
      <c r="E123" s="34">
        <f t="shared" si="10"/>
        <v>9.9353513757940022E-5</v>
      </c>
      <c r="F123" s="26">
        <f t="shared" si="11"/>
        <v>99.353513757940021</v>
      </c>
      <c r="G123" s="33"/>
      <c r="H123" s="24">
        <v>2.37</v>
      </c>
      <c r="I123" s="33"/>
      <c r="J123" s="31">
        <v>2.448</v>
      </c>
      <c r="K123" s="14">
        <f t="shared" si="12"/>
        <v>6.5999999999999837E-2</v>
      </c>
      <c r="L123" s="26"/>
      <c r="M123" s="33"/>
      <c r="N123" s="24">
        <v>2.6850000000000001</v>
      </c>
      <c r="O123" s="33"/>
      <c r="P123" s="2">
        <v>2.88</v>
      </c>
      <c r="Q123" s="14">
        <f t="shared" si="13"/>
        <v>6.899999999999995E-2</v>
      </c>
      <c r="R123" s="26"/>
      <c r="S123" s="33"/>
      <c r="T123" s="24">
        <v>2.8210000000000002</v>
      </c>
      <c r="U123" s="33"/>
      <c r="V123" s="2">
        <v>2.7080000000000002</v>
      </c>
      <c r="W123" s="14">
        <f t="shared" si="14"/>
        <v>6.4000000000000057E-2</v>
      </c>
      <c r="X123" s="26"/>
      <c r="Y123" s="33"/>
      <c r="Z123" s="24">
        <v>3.085</v>
      </c>
      <c r="AA123" s="33"/>
      <c r="AB123" s="2">
        <v>3.39</v>
      </c>
      <c r="AC123" s="14">
        <f t="shared" si="15"/>
        <v>0.10700000000000021</v>
      </c>
      <c r="AD123" s="26"/>
      <c r="AE123" s="33"/>
      <c r="AF123" s="24">
        <v>3.4689999999999999</v>
      </c>
      <c r="AG123" s="33"/>
      <c r="AH123" s="2">
        <v>3.76</v>
      </c>
      <c r="AI123" s="14">
        <f t="shared" si="16"/>
        <v>0.10399999999999965</v>
      </c>
      <c r="AJ123" s="26"/>
      <c r="AK123" s="33"/>
      <c r="AL123" s="24">
        <v>3.742</v>
      </c>
      <c r="AM123" s="33"/>
      <c r="AN123" s="2">
        <v>4.141</v>
      </c>
      <c r="AO123" s="14">
        <f t="shared" si="17"/>
        <v>0.30200000000000005</v>
      </c>
      <c r="AP123" s="26"/>
      <c r="AQ123" s="33"/>
      <c r="AR123" s="24">
        <v>4.766</v>
      </c>
      <c r="AS123" s="33"/>
      <c r="AT123" s="2">
        <v>4.7910000000000004</v>
      </c>
      <c r="AU123" s="14">
        <f t="shared" si="18"/>
        <v>0.15100000000000069</v>
      </c>
      <c r="AV123" s="26"/>
      <c r="AW123" s="33"/>
      <c r="AX123" s="24">
        <v>4.3440000000000003</v>
      </c>
      <c r="AY123" s="33"/>
      <c r="AZ123" s="24">
        <v>3.5270000000000001</v>
      </c>
      <c r="BA123" s="33"/>
      <c r="BB123" s="2">
        <v>2.9209999999999998</v>
      </c>
      <c r="BC123" s="14">
        <f t="shared" si="19"/>
        <v>0.12599999999999989</v>
      </c>
      <c r="BD123" s="26"/>
      <c r="BE123" s="33"/>
      <c r="BF123" s="24">
        <v>2.3239999999999998</v>
      </c>
      <c r="BG123" s="33"/>
      <c r="BH123" s="24">
        <v>2.0139999999999998</v>
      </c>
    </row>
    <row r="124" spans="4:60" x14ac:dyDescent="0.3">
      <c r="D124" s="2">
        <v>-59</v>
      </c>
      <c r="E124" s="34">
        <f t="shared" si="10"/>
        <v>9.719990227760898E-5</v>
      </c>
      <c r="F124" s="26">
        <f t="shared" si="11"/>
        <v>97.199902277608984</v>
      </c>
      <c r="G124" s="33"/>
      <c r="H124" s="24">
        <v>2.44</v>
      </c>
      <c r="I124" s="33"/>
      <c r="J124" s="31">
        <v>2.524</v>
      </c>
      <c r="K124" s="14">
        <f t="shared" si="12"/>
        <v>7.6000000000000068E-2</v>
      </c>
      <c r="L124" s="26"/>
      <c r="M124" s="33"/>
      <c r="N124" s="24">
        <v>2.7629999999999999</v>
      </c>
      <c r="O124" s="33"/>
      <c r="P124" s="2">
        <v>2.9780000000000002</v>
      </c>
      <c r="Q124" s="14">
        <f t="shared" si="13"/>
        <v>9.8000000000000309E-2</v>
      </c>
      <c r="R124" s="26"/>
      <c r="S124" s="33"/>
      <c r="T124" s="24">
        <v>2.899</v>
      </c>
      <c r="U124" s="33"/>
      <c r="V124" s="2">
        <v>2.798</v>
      </c>
      <c r="W124" s="14">
        <f t="shared" si="14"/>
        <v>8.9999999999999858E-2</v>
      </c>
      <c r="X124" s="26"/>
      <c r="Y124" s="33"/>
      <c r="Z124" s="24">
        <v>3.1579999999999999</v>
      </c>
      <c r="AA124" s="33"/>
      <c r="AB124" s="2">
        <v>3.4769999999999999</v>
      </c>
      <c r="AC124" s="14">
        <f t="shared" si="15"/>
        <v>8.6999999999999744E-2</v>
      </c>
      <c r="AD124" s="26"/>
      <c r="AE124" s="33"/>
      <c r="AF124" s="24">
        <v>3.6360000000000001</v>
      </c>
      <c r="AG124" s="33"/>
      <c r="AH124" s="2">
        <v>3.786</v>
      </c>
      <c r="AI124" s="14">
        <f t="shared" si="16"/>
        <v>2.6000000000000245E-2</v>
      </c>
      <c r="AJ124" s="26"/>
      <c r="AK124" s="33"/>
      <c r="AL124" s="24">
        <v>3.911</v>
      </c>
      <c r="AM124" s="33"/>
      <c r="AN124" s="2">
        <v>4.2130000000000001</v>
      </c>
      <c r="AO124" s="14">
        <f t="shared" si="17"/>
        <v>7.2000000000000064E-2</v>
      </c>
      <c r="AP124" s="26"/>
      <c r="AQ124" s="33"/>
      <c r="AR124" s="24">
        <v>4.9279999999999999</v>
      </c>
      <c r="AS124" s="33"/>
      <c r="AT124" s="2">
        <v>4.702</v>
      </c>
      <c r="AU124" s="14">
        <f t="shared" si="18"/>
        <v>-8.9000000000000412E-2</v>
      </c>
      <c r="AV124" s="26"/>
      <c r="AW124" s="33"/>
      <c r="AX124" s="24">
        <v>4.5140000000000002</v>
      </c>
      <c r="AY124" s="33"/>
      <c r="AZ124" s="24">
        <v>3.6469999999999998</v>
      </c>
      <c r="BA124" s="33"/>
      <c r="BB124" s="2">
        <v>3.0510000000000002</v>
      </c>
      <c r="BC124" s="14">
        <f t="shared" si="19"/>
        <v>0.13000000000000034</v>
      </c>
      <c r="BD124" s="26"/>
      <c r="BE124" s="33"/>
      <c r="BF124" s="24">
        <v>2.4</v>
      </c>
      <c r="BG124" s="33"/>
      <c r="BH124" s="24">
        <v>2.0640000000000001</v>
      </c>
    </row>
    <row r="125" spans="4:60" x14ac:dyDescent="0.3">
      <c r="D125" s="2">
        <v>-58</v>
      </c>
      <c r="E125" s="34">
        <f t="shared" si="10"/>
        <v>9.5060718534886648E-5</v>
      </c>
      <c r="F125" s="26">
        <f t="shared" si="11"/>
        <v>95.060718534886647</v>
      </c>
      <c r="G125" s="33"/>
      <c r="H125" s="24">
        <v>2.5139999999999998</v>
      </c>
      <c r="I125" s="33"/>
      <c r="J125" s="31">
        <v>2.5990000000000002</v>
      </c>
      <c r="K125" s="14">
        <f t="shared" si="12"/>
        <v>7.5000000000000178E-2</v>
      </c>
      <c r="L125" s="26"/>
      <c r="M125" s="33"/>
      <c r="N125" s="24">
        <v>2.8460000000000001</v>
      </c>
      <c r="O125" s="33"/>
      <c r="P125" s="2">
        <v>3.0659999999999998</v>
      </c>
      <c r="Q125" s="14">
        <f t="shared" si="13"/>
        <v>8.7999999999999634E-2</v>
      </c>
      <c r="R125" s="26"/>
      <c r="S125" s="33"/>
      <c r="T125" s="24">
        <v>2.9809999999999999</v>
      </c>
      <c r="U125" s="33"/>
      <c r="V125" s="2">
        <v>2.8809999999999998</v>
      </c>
      <c r="W125" s="14">
        <f t="shared" si="14"/>
        <v>8.2999999999999741E-2</v>
      </c>
      <c r="X125" s="26"/>
      <c r="Y125" s="33"/>
      <c r="Z125" s="24">
        <v>3.2480000000000002</v>
      </c>
      <c r="AA125" s="33"/>
      <c r="AB125" s="2">
        <v>3.585</v>
      </c>
      <c r="AC125" s="14">
        <f t="shared" si="15"/>
        <v>0.1080000000000001</v>
      </c>
      <c r="AD125" s="26"/>
      <c r="AE125" s="33"/>
      <c r="AF125" s="24">
        <v>3.7610000000000001</v>
      </c>
      <c r="AG125" s="33"/>
      <c r="AH125" s="2">
        <v>3.855</v>
      </c>
      <c r="AI125" s="14">
        <f t="shared" si="16"/>
        <v>6.899999999999995E-2</v>
      </c>
      <c r="AJ125" s="26"/>
      <c r="AK125" s="33"/>
      <c r="AL125" s="24">
        <v>4.1260000000000003</v>
      </c>
      <c r="AM125" s="33"/>
      <c r="AN125" s="2">
        <v>4.1870000000000003</v>
      </c>
      <c r="AO125" s="14">
        <f t="shared" si="17"/>
        <v>-2.5999999999999801E-2</v>
      </c>
      <c r="AP125" s="26"/>
      <c r="AQ125" s="33"/>
      <c r="AR125" s="24">
        <v>4.9779999999999998</v>
      </c>
      <c r="AS125" s="33"/>
      <c r="AT125" s="2">
        <v>4.6289999999999996</v>
      </c>
      <c r="AU125" s="14">
        <f t="shared" si="18"/>
        <v>-7.3000000000000398E-2</v>
      </c>
      <c r="AV125" s="26"/>
      <c r="AW125" s="33"/>
      <c r="AX125" s="24">
        <v>4.5339999999999998</v>
      </c>
      <c r="AY125" s="33"/>
      <c r="AZ125" s="24">
        <v>3.8159999999999998</v>
      </c>
      <c r="BA125" s="33"/>
      <c r="BB125" s="2">
        <v>3.0089999999999999</v>
      </c>
      <c r="BC125" s="14">
        <f t="shared" si="19"/>
        <v>-4.2000000000000259E-2</v>
      </c>
      <c r="BD125" s="26"/>
      <c r="BE125" s="33"/>
      <c r="BF125" s="24">
        <v>2.4550000000000001</v>
      </c>
      <c r="BG125" s="33"/>
      <c r="BH125" s="24">
        <v>2.1509999999999998</v>
      </c>
    </row>
    <row r="126" spans="4:60" x14ac:dyDescent="0.3">
      <c r="D126" s="2">
        <v>-57</v>
      </c>
      <c r="E126" s="34">
        <f t="shared" si="10"/>
        <v>9.2936886903238086E-5</v>
      </c>
      <c r="F126" s="26">
        <f t="shared" si="11"/>
        <v>92.93688690323809</v>
      </c>
      <c r="G126" s="33"/>
      <c r="H126" s="24">
        <v>2.5950000000000002</v>
      </c>
      <c r="I126" s="33"/>
      <c r="J126" s="31">
        <v>2.68</v>
      </c>
      <c r="K126" s="14">
        <f t="shared" si="12"/>
        <v>8.0999999999999961E-2</v>
      </c>
      <c r="L126" s="26"/>
      <c r="M126" s="33"/>
      <c r="N126" s="24">
        <v>2.9340000000000002</v>
      </c>
      <c r="O126" s="33"/>
      <c r="P126" s="2">
        <v>3.153</v>
      </c>
      <c r="Q126" s="14">
        <f t="shared" si="13"/>
        <v>8.7000000000000188E-2</v>
      </c>
      <c r="R126" s="26"/>
      <c r="S126" s="33"/>
      <c r="T126" s="24">
        <v>3.0840000000000001</v>
      </c>
      <c r="U126" s="33"/>
      <c r="V126" s="2">
        <v>2.9740000000000002</v>
      </c>
      <c r="W126" s="14">
        <f t="shared" si="14"/>
        <v>9.3000000000000416E-2</v>
      </c>
      <c r="X126" s="26"/>
      <c r="Y126" s="33"/>
      <c r="Z126" s="24">
        <v>3.3719999999999999</v>
      </c>
      <c r="AA126" s="33"/>
      <c r="AB126" s="2">
        <v>3.7429999999999999</v>
      </c>
      <c r="AC126" s="14">
        <f t="shared" si="15"/>
        <v>0.15799999999999992</v>
      </c>
      <c r="AD126" s="26"/>
      <c r="AE126" s="33"/>
      <c r="AF126" s="24">
        <v>3.77</v>
      </c>
      <c r="AG126" s="33"/>
      <c r="AH126" s="2">
        <v>3.9079999999999999</v>
      </c>
      <c r="AI126" s="14">
        <f t="shared" si="16"/>
        <v>5.2999999999999936E-2</v>
      </c>
      <c r="AJ126" s="26"/>
      <c r="AK126" s="33"/>
      <c r="AL126" s="24">
        <v>4.2759999999999998</v>
      </c>
      <c r="AM126" s="33"/>
      <c r="AN126" s="2">
        <v>4.3120000000000003</v>
      </c>
      <c r="AO126" s="14">
        <f t="shared" si="17"/>
        <v>0.125</v>
      </c>
      <c r="AP126" s="26"/>
      <c r="AQ126" s="33"/>
      <c r="AR126" s="24">
        <v>5.2759999999999998</v>
      </c>
      <c r="AS126" s="33"/>
      <c r="AT126" s="2">
        <v>4.8730000000000002</v>
      </c>
      <c r="AU126" s="14">
        <f t="shared" si="18"/>
        <v>0.24400000000000066</v>
      </c>
      <c r="AV126" s="26"/>
      <c r="AW126" s="33"/>
      <c r="AX126" s="24">
        <v>4.4649999999999999</v>
      </c>
      <c r="AY126" s="33"/>
      <c r="AZ126" s="24">
        <v>3.911</v>
      </c>
      <c r="BA126" s="33"/>
      <c r="BB126" s="2">
        <v>3.1160000000000001</v>
      </c>
      <c r="BC126" s="14">
        <f t="shared" si="19"/>
        <v>0.10700000000000021</v>
      </c>
      <c r="BD126" s="26"/>
      <c r="BE126" s="33"/>
      <c r="BF126" s="24">
        <v>2.5619999999999998</v>
      </c>
      <c r="BG126" s="33"/>
      <c r="BH126" s="24">
        <v>2.1739999999999999</v>
      </c>
    </row>
    <row r="127" spans="4:60" x14ac:dyDescent="0.3">
      <c r="D127" s="2">
        <v>-56</v>
      </c>
      <c r="E127" s="34">
        <f t="shared" si="10"/>
        <v>9.0829330806242243E-5</v>
      </c>
      <c r="F127" s="26">
        <f t="shared" si="11"/>
        <v>90.82933080624224</v>
      </c>
      <c r="G127" s="33"/>
      <c r="H127" s="24">
        <v>2.6749999999999998</v>
      </c>
      <c r="I127" s="33"/>
      <c r="J127" s="31">
        <v>2.762</v>
      </c>
      <c r="K127" s="14">
        <f t="shared" si="12"/>
        <v>8.1999999999999851E-2</v>
      </c>
      <c r="L127" s="26"/>
      <c r="M127" s="33"/>
      <c r="N127" s="24">
        <v>3.02</v>
      </c>
      <c r="O127" s="33"/>
      <c r="P127" s="2">
        <v>3.2549999999999999</v>
      </c>
      <c r="Q127" s="14">
        <f t="shared" si="13"/>
        <v>0.10199999999999987</v>
      </c>
      <c r="R127" s="26"/>
      <c r="S127" s="33"/>
      <c r="T127" s="24">
        <v>3.1669999999999998</v>
      </c>
      <c r="U127" s="33"/>
      <c r="V127" s="2">
        <v>3.0659999999999998</v>
      </c>
      <c r="W127" s="14">
        <f t="shared" si="14"/>
        <v>9.1999999999999638E-2</v>
      </c>
      <c r="X127" s="26"/>
      <c r="Y127" s="33"/>
      <c r="Z127" s="24">
        <v>3.488</v>
      </c>
      <c r="AA127" s="33"/>
      <c r="AB127" s="2">
        <v>3.835</v>
      </c>
      <c r="AC127" s="14">
        <f t="shared" si="15"/>
        <v>9.2000000000000082E-2</v>
      </c>
      <c r="AD127" s="26"/>
      <c r="AE127" s="33"/>
      <c r="AF127" s="24">
        <v>3.8780000000000001</v>
      </c>
      <c r="AG127" s="33"/>
      <c r="AH127" s="2">
        <v>4.17</v>
      </c>
      <c r="AI127" s="14">
        <f t="shared" si="16"/>
        <v>0.26200000000000001</v>
      </c>
      <c r="AJ127" s="26"/>
      <c r="AK127" s="33"/>
      <c r="AL127" s="24">
        <v>4.3689999999999998</v>
      </c>
      <c r="AM127" s="33"/>
      <c r="AN127" s="2">
        <v>4.51</v>
      </c>
      <c r="AO127" s="14">
        <f t="shared" si="17"/>
        <v>0.19799999999999951</v>
      </c>
      <c r="AP127" s="26"/>
      <c r="AQ127" s="33"/>
      <c r="AR127" s="24">
        <v>5.2720000000000002</v>
      </c>
      <c r="AS127" s="33"/>
      <c r="AT127" s="2">
        <v>5.0140000000000002</v>
      </c>
      <c r="AU127" s="14">
        <f t="shared" si="18"/>
        <v>0.14100000000000001</v>
      </c>
      <c r="AV127" s="26"/>
      <c r="AW127" s="33"/>
      <c r="AX127" s="24">
        <v>4.5609999999999999</v>
      </c>
      <c r="AY127" s="33"/>
      <c r="AZ127" s="24">
        <v>4.0359999999999996</v>
      </c>
      <c r="BA127" s="33"/>
      <c r="BB127" s="2">
        <v>3.3029999999999999</v>
      </c>
      <c r="BC127" s="14">
        <f t="shared" si="19"/>
        <v>0.18699999999999983</v>
      </c>
      <c r="BD127" s="26"/>
      <c r="BE127" s="33"/>
      <c r="BF127" s="24">
        <v>2.65</v>
      </c>
      <c r="BG127" s="33"/>
      <c r="BH127" s="24">
        <v>2.161</v>
      </c>
    </row>
    <row r="128" spans="4:60" x14ac:dyDescent="0.3">
      <c r="D128" s="2">
        <v>-55</v>
      </c>
      <c r="E128" s="34">
        <f t="shared" si="10"/>
        <v>8.8738972057134428E-5</v>
      </c>
      <c r="F128" s="26">
        <f t="shared" si="11"/>
        <v>88.738972057134433</v>
      </c>
      <c r="G128" s="33"/>
      <c r="H128" s="24">
        <v>2.758</v>
      </c>
      <c r="I128" s="33"/>
      <c r="J128" s="31">
        <v>2.8420000000000001</v>
      </c>
      <c r="K128" s="14">
        <f t="shared" si="12"/>
        <v>8.0000000000000071E-2</v>
      </c>
      <c r="L128" s="26"/>
      <c r="M128" s="33"/>
      <c r="N128" s="24">
        <v>3.117</v>
      </c>
      <c r="O128" s="33"/>
      <c r="P128" s="2">
        <v>3.3620000000000001</v>
      </c>
      <c r="Q128" s="14">
        <f t="shared" si="13"/>
        <v>0.10700000000000021</v>
      </c>
      <c r="R128" s="26"/>
      <c r="S128" s="33"/>
      <c r="T128" s="24">
        <v>3.28</v>
      </c>
      <c r="U128" s="33"/>
      <c r="V128" s="2">
        <v>3.1560000000000001</v>
      </c>
      <c r="W128" s="14">
        <f t="shared" si="14"/>
        <v>9.0000000000000302E-2</v>
      </c>
      <c r="X128" s="26"/>
      <c r="Y128" s="33"/>
      <c r="Z128" s="24">
        <v>3.5840000000000001</v>
      </c>
      <c r="AA128" s="33"/>
      <c r="AB128" s="2">
        <v>3.8889999999999998</v>
      </c>
      <c r="AC128" s="14">
        <f t="shared" si="15"/>
        <v>5.3999999999999826E-2</v>
      </c>
      <c r="AD128" s="26"/>
      <c r="AE128" s="33"/>
      <c r="AF128" s="24">
        <v>3.9969999999999999</v>
      </c>
      <c r="AG128" s="33"/>
      <c r="AH128" s="2">
        <v>4.3550000000000004</v>
      </c>
      <c r="AI128" s="14">
        <f t="shared" si="16"/>
        <v>0.1850000000000005</v>
      </c>
      <c r="AJ128" s="26"/>
      <c r="AK128" s="33"/>
      <c r="AL128" s="24">
        <v>4.3929999999999998</v>
      </c>
      <c r="AM128" s="33"/>
      <c r="AN128" s="2">
        <v>4.5679999999999996</v>
      </c>
      <c r="AO128" s="14">
        <f t="shared" si="17"/>
        <v>5.7999999999999829E-2</v>
      </c>
      <c r="AP128" s="26"/>
      <c r="AQ128" s="33"/>
      <c r="AR128" s="24">
        <v>5.3250000000000002</v>
      </c>
      <c r="AS128" s="33"/>
      <c r="AT128" s="2">
        <v>5.4850000000000003</v>
      </c>
      <c r="AU128" s="14">
        <f t="shared" si="18"/>
        <v>0.47100000000000009</v>
      </c>
      <c r="AV128" s="26"/>
      <c r="AW128" s="33"/>
      <c r="AX128" s="24">
        <v>4.8460000000000001</v>
      </c>
      <c r="AY128" s="33"/>
      <c r="AZ128" s="24">
        <v>4.1970000000000001</v>
      </c>
      <c r="BA128" s="33"/>
      <c r="BB128" s="2">
        <v>3.488</v>
      </c>
      <c r="BC128" s="14">
        <f t="shared" si="19"/>
        <v>0.18500000000000005</v>
      </c>
      <c r="BD128" s="26"/>
      <c r="BE128" s="33"/>
      <c r="BF128" s="24">
        <v>2.706</v>
      </c>
      <c r="BG128" s="33"/>
      <c r="BH128" s="24">
        <v>2.282</v>
      </c>
    </row>
    <row r="129" spans="4:60" x14ac:dyDescent="0.3">
      <c r="D129" s="2">
        <v>-54</v>
      </c>
      <c r="E129" s="34">
        <f t="shared" si="10"/>
        <v>8.6666730198036883E-5</v>
      </c>
      <c r="F129" s="26">
        <f t="shared" si="11"/>
        <v>86.666730198036888</v>
      </c>
      <c r="G129" s="33"/>
      <c r="H129" s="24">
        <v>2.84</v>
      </c>
      <c r="I129" s="33"/>
      <c r="J129" s="31">
        <v>2.94</v>
      </c>
      <c r="K129" s="14">
        <f t="shared" si="12"/>
        <v>9.7999999999999865E-2</v>
      </c>
      <c r="L129" s="26"/>
      <c r="M129" s="33"/>
      <c r="N129" s="24">
        <v>3.2210000000000001</v>
      </c>
      <c r="O129" s="33"/>
      <c r="P129" s="2">
        <v>3.46</v>
      </c>
      <c r="Q129" s="14">
        <f t="shared" si="13"/>
        <v>9.7999999999999865E-2</v>
      </c>
      <c r="R129" s="26"/>
      <c r="S129" s="33"/>
      <c r="T129" s="24">
        <v>3.3980000000000001</v>
      </c>
      <c r="U129" s="33"/>
      <c r="V129" s="2">
        <v>3.2519999999999998</v>
      </c>
      <c r="W129" s="14">
        <f t="shared" si="14"/>
        <v>9.5999999999999641E-2</v>
      </c>
      <c r="X129" s="26"/>
      <c r="Y129" s="33"/>
      <c r="Z129" s="24">
        <v>3.67</v>
      </c>
      <c r="AA129" s="33"/>
      <c r="AB129" s="2">
        <v>4.0129999999999999</v>
      </c>
      <c r="AC129" s="14">
        <f t="shared" si="15"/>
        <v>0.12400000000000011</v>
      </c>
      <c r="AD129" s="26"/>
      <c r="AE129" s="33"/>
      <c r="AF129" s="24">
        <v>4.1669999999999998</v>
      </c>
      <c r="AG129" s="33"/>
      <c r="AH129" s="2">
        <v>4.5119999999999996</v>
      </c>
      <c r="AI129" s="14">
        <f t="shared" si="16"/>
        <v>0.15699999999999914</v>
      </c>
      <c r="AJ129" s="26"/>
      <c r="AK129" s="33"/>
      <c r="AL129" s="24">
        <v>4.5529999999999999</v>
      </c>
      <c r="AM129" s="33"/>
      <c r="AN129" s="2">
        <v>4.6289999999999996</v>
      </c>
      <c r="AO129" s="14">
        <f t="shared" si="17"/>
        <v>6.0999999999999943E-2</v>
      </c>
      <c r="AP129" s="26"/>
      <c r="AQ129" s="33"/>
      <c r="AR129" s="24">
        <v>5.3390000000000004</v>
      </c>
      <c r="AS129" s="33"/>
      <c r="AT129" s="2">
        <v>5.8879999999999999</v>
      </c>
      <c r="AU129" s="14">
        <f t="shared" si="18"/>
        <v>0.40299999999999958</v>
      </c>
      <c r="AV129" s="26"/>
      <c r="AW129" s="33"/>
      <c r="AX129" s="24">
        <v>5.133</v>
      </c>
      <c r="AY129" s="33"/>
      <c r="AZ129" s="24">
        <v>4.3049999999999997</v>
      </c>
      <c r="BA129" s="33"/>
      <c r="BB129" s="2">
        <v>3.6429999999999998</v>
      </c>
      <c r="BC129" s="14">
        <f t="shared" si="19"/>
        <v>0.1549999999999998</v>
      </c>
      <c r="BD129" s="26"/>
      <c r="BE129" s="33"/>
      <c r="BF129" s="24">
        <v>2.7639999999999998</v>
      </c>
      <c r="BG129" s="33"/>
      <c r="BH129" s="24">
        <v>2.319</v>
      </c>
    </row>
    <row r="130" spans="4:60" x14ac:dyDescent="0.3">
      <c r="D130" s="2">
        <v>-53</v>
      </c>
      <c r="E130" s="34">
        <f t="shared" si="10"/>
        <v>8.4613521839712783E-5</v>
      </c>
      <c r="F130" s="26">
        <f t="shared" si="11"/>
        <v>84.613521839712789</v>
      </c>
      <c r="G130" s="33"/>
      <c r="H130" s="24">
        <v>2.9329999999999998</v>
      </c>
      <c r="I130" s="33"/>
      <c r="J130" s="31">
        <v>3.03</v>
      </c>
      <c r="K130" s="14">
        <f t="shared" si="12"/>
        <v>8.9999999999999858E-2</v>
      </c>
      <c r="L130" s="26"/>
      <c r="M130" s="33"/>
      <c r="N130" s="24">
        <v>3.3140000000000001</v>
      </c>
      <c r="O130" s="33"/>
      <c r="P130" s="2">
        <v>3.58</v>
      </c>
      <c r="Q130" s="14">
        <f t="shared" si="13"/>
        <v>0.12000000000000011</v>
      </c>
      <c r="R130" s="26"/>
      <c r="S130" s="33"/>
      <c r="T130" s="24">
        <v>3.4740000000000002</v>
      </c>
      <c r="U130" s="33"/>
      <c r="V130" s="2">
        <v>3.3620000000000001</v>
      </c>
      <c r="W130" s="14">
        <f t="shared" si="14"/>
        <v>0.11000000000000032</v>
      </c>
      <c r="X130" s="26"/>
      <c r="Y130" s="33"/>
      <c r="Z130" s="24">
        <v>3.8010000000000002</v>
      </c>
      <c r="AA130" s="33"/>
      <c r="AB130" s="2">
        <v>4.1779999999999999</v>
      </c>
      <c r="AC130" s="14">
        <f t="shared" si="15"/>
        <v>0.16500000000000004</v>
      </c>
      <c r="AD130" s="26"/>
      <c r="AE130" s="33"/>
      <c r="AF130" s="24">
        <v>4.3360000000000003</v>
      </c>
      <c r="AG130" s="33"/>
      <c r="AH130" s="2">
        <v>4.4989999999999997</v>
      </c>
      <c r="AI130" s="14">
        <f t="shared" si="16"/>
        <v>-1.2999999999999901E-2</v>
      </c>
      <c r="AJ130" s="26"/>
      <c r="AK130" s="33"/>
      <c r="AL130" s="24">
        <v>4.6580000000000004</v>
      </c>
      <c r="AM130" s="33"/>
      <c r="AN130" s="2">
        <v>4.8380000000000001</v>
      </c>
      <c r="AO130" s="14">
        <f t="shared" si="17"/>
        <v>0.20900000000000052</v>
      </c>
      <c r="AP130" s="26"/>
      <c r="AQ130" s="33"/>
      <c r="AR130" s="24">
        <v>5.5389999999999997</v>
      </c>
      <c r="AS130" s="33"/>
      <c r="AT130" s="2">
        <v>5.9029999999999996</v>
      </c>
      <c r="AU130" s="14">
        <f t="shared" si="18"/>
        <v>1.499999999999968E-2</v>
      </c>
      <c r="AV130" s="26"/>
      <c r="AW130" s="33"/>
      <c r="AX130" s="24">
        <v>5.3579999999999997</v>
      </c>
      <c r="AY130" s="33"/>
      <c r="AZ130" s="24">
        <v>4.53</v>
      </c>
      <c r="BA130" s="33"/>
      <c r="BB130" s="2">
        <v>3.657</v>
      </c>
      <c r="BC130" s="14">
        <f t="shared" si="19"/>
        <v>1.4000000000000234E-2</v>
      </c>
      <c r="BD130" s="26"/>
      <c r="BE130" s="33"/>
      <c r="BF130" s="24">
        <v>2.827</v>
      </c>
      <c r="BG130" s="33"/>
      <c r="BH130" s="24">
        <v>2.427</v>
      </c>
    </row>
    <row r="131" spans="4:60" x14ac:dyDescent="0.3">
      <c r="D131" s="2">
        <v>-52</v>
      </c>
      <c r="E131" s="34">
        <f t="shared" si="10"/>
        <v>8.2580260002662072E-5</v>
      </c>
      <c r="F131" s="26">
        <f t="shared" si="11"/>
        <v>82.580260002662072</v>
      </c>
      <c r="G131" s="33"/>
      <c r="H131" s="24">
        <v>3.0209999999999999</v>
      </c>
      <c r="I131" s="33"/>
      <c r="J131" s="31">
        <v>3.1259999999999999</v>
      </c>
      <c r="K131" s="14">
        <f t="shared" si="12"/>
        <v>9.6000000000000085E-2</v>
      </c>
      <c r="L131" s="26"/>
      <c r="M131" s="33"/>
      <c r="N131" s="24">
        <v>3.4350000000000001</v>
      </c>
      <c r="O131" s="33"/>
      <c r="P131" s="2">
        <v>3.7010000000000001</v>
      </c>
      <c r="Q131" s="14">
        <f t="shared" si="13"/>
        <v>0.121</v>
      </c>
      <c r="R131" s="26"/>
      <c r="S131" s="33"/>
      <c r="T131" s="24">
        <v>3.605</v>
      </c>
      <c r="U131" s="33"/>
      <c r="V131" s="2">
        <v>3.472</v>
      </c>
      <c r="W131" s="14">
        <f t="shared" si="14"/>
        <v>0.10999999999999988</v>
      </c>
      <c r="X131" s="26"/>
      <c r="Y131" s="33"/>
      <c r="Z131" s="24">
        <v>3.97</v>
      </c>
      <c r="AA131" s="33"/>
      <c r="AB131" s="2">
        <v>4.34</v>
      </c>
      <c r="AC131" s="14">
        <f t="shared" si="15"/>
        <v>0.16199999999999992</v>
      </c>
      <c r="AD131" s="26"/>
      <c r="AE131" s="33"/>
      <c r="AF131" s="24">
        <v>4.4960000000000004</v>
      </c>
      <c r="AG131" s="33"/>
      <c r="AH131" s="2">
        <v>4.5880000000000001</v>
      </c>
      <c r="AI131" s="14">
        <f t="shared" si="16"/>
        <v>8.9000000000000412E-2</v>
      </c>
      <c r="AJ131" s="26"/>
      <c r="AK131" s="33"/>
      <c r="AL131" s="24">
        <v>4.883</v>
      </c>
      <c r="AM131" s="33"/>
      <c r="AN131" s="2">
        <v>5.16</v>
      </c>
      <c r="AO131" s="14">
        <f t="shared" si="17"/>
        <v>0.32200000000000006</v>
      </c>
      <c r="AP131" s="26"/>
      <c r="AQ131" s="33"/>
      <c r="AR131" s="24">
        <v>6.1310000000000002</v>
      </c>
      <c r="AS131" s="33"/>
      <c r="AT131" s="2">
        <v>5.8719999999999999</v>
      </c>
      <c r="AU131" s="14">
        <f t="shared" si="18"/>
        <v>-3.0999999999999694E-2</v>
      </c>
      <c r="AV131" s="26"/>
      <c r="AW131" s="33"/>
      <c r="AX131" s="24">
        <v>5.4790000000000001</v>
      </c>
      <c r="AY131" s="33"/>
      <c r="AZ131" s="24">
        <v>4.6070000000000002</v>
      </c>
      <c r="BA131" s="33"/>
      <c r="BB131" s="2">
        <v>3.778</v>
      </c>
      <c r="BC131" s="14">
        <f t="shared" si="19"/>
        <v>0.121</v>
      </c>
      <c r="BD131" s="26"/>
      <c r="BE131" s="33"/>
      <c r="BF131" s="24">
        <v>2.9470000000000001</v>
      </c>
      <c r="BG131" s="33"/>
      <c r="BH131" s="24">
        <v>2.4700000000000002</v>
      </c>
    </row>
    <row r="132" spans="4:60" x14ac:dyDescent="0.3">
      <c r="D132" s="2">
        <v>-51</v>
      </c>
      <c r="E132" s="34">
        <f t="shared" ref="E132:E195" si="20">$B$9 + (PI()*$B$2^2/4) * (($B$3/2)*(1-COS(RADIANS(D132))) + $B$4*(1-SQRT(1-(($B$3/2)/$B$4*SIN(RADIANS(D132)))^2)))</f>
        <v>8.0567853460351683E-5</v>
      </c>
      <c r="F132" s="26">
        <f t="shared" ref="F132:F195" si="21">E132*1000000</f>
        <v>80.567853460351685</v>
      </c>
      <c r="G132" s="33"/>
      <c r="H132" s="24">
        <v>3.1179999999999999</v>
      </c>
      <c r="I132" s="33"/>
      <c r="J132" s="31">
        <v>3.2250000000000001</v>
      </c>
      <c r="K132" s="14">
        <f t="shared" si="12"/>
        <v>9.9000000000000199E-2</v>
      </c>
      <c r="L132" s="26"/>
      <c r="M132" s="33"/>
      <c r="N132" s="24">
        <v>3.5430000000000001</v>
      </c>
      <c r="O132" s="33"/>
      <c r="P132" s="2">
        <v>3.8069999999999999</v>
      </c>
      <c r="Q132" s="14">
        <f t="shared" si="13"/>
        <v>0.10599999999999987</v>
      </c>
      <c r="R132" s="26"/>
      <c r="S132" s="33"/>
      <c r="T132" s="24">
        <v>3.7309999999999999</v>
      </c>
      <c r="U132" s="33"/>
      <c r="V132" s="2">
        <v>3.577</v>
      </c>
      <c r="W132" s="14">
        <f t="shared" si="14"/>
        <v>0.10499999999999998</v>
      </c>
      <c r="X132" s="26"/>
      <c r="Y132" s="33"/>
      <c r="Z132" s="24">
        <v>4.1020000000000003</v>
      </c>
      <c r="AA132" s="33"/>
      <c r="AB132" s="2">
        <v>4.4539999999999997</v>
      </c>
      <c r="AC132" s="14">
        <f t="shared" si="15"/>
        <v>0.11399999999999988</v>
      </c>
      <c r="AD132" s="26"/>
      <c r="AE132" s="33"/>
      <c r="AF132" s="24">
        <v>4.6020000000000003</v>
      </c>
      <c r="AG132" s="33"/>
      <c r="AH132" s="2">
        <v>4.806</v>
      </c>
      <c r="AI132" s="14">
        <f t="shared" si="16"/>
        <v>0.21799999999999997</v>
      </c>
      <c r="AJ132" s="26"/>
      <c r="AK132" s="33"/>
      <c r="AL132" s="24">
        <v>5.0640000000000001</v>
      </c>
      <c r="AM132" s="33"/>
      <c r="AN132" s="2">
        <v>5.468</v>
      </c>
      <c r="AO132" s="14">
        <f t="shared" si="17"/>
        <v>0.30799999999999983</v>
      </c>
      <c r="AP132" s="26"/>
      <c r="AQ132" s="33"/>
      <c r="AR132" s="24">
        <v>6.5259999999999998</v>
      </c>
      <c r="AS132" s="33"/>
      <c r="AT132" s="2">
        <v>5.8730000000000002</v>
      </c>
      <c r="AU132" s="14">
        <f t="shared" si="18"/>
        <v>1.000000000000334E-3</v>
      </c>
      <c r="AV132" s="26"/>
      <c r="AW132" s="33"/>
      <c r="AX132" s="24">
        <v>5.7140000000000004</v>
      </c>
      <c r="AY132" s="33"/>
      <c r="AZ132" s="24">
        <v>4.7350000000000003</v>
      </c>
      <c r="BA132" s="33"/>
      <c r="BB132" s="2">
        <v>3.8319999999999999</v>
      </c>
      <c r="BC132" s="14">
        <f t="shared" si="19"/>
        <v>5.3999999999999826E-2</v>
      </c>
      <c r="BD132" s="26"/>
      <c r="BE132" s="33"/>
      <c r="BF132" s="24">
        <v>3.0379999999999998</v>
      </c>
      <c r="BG132" s="33"/>
      <c r="BH132" s="24">
        <v>2.6080000000000001</v>
      </c>
    </row>
    <row r="133" spans="4:60" x14ac:dyDescent="0.3">
      <c r="D133" s="2">
        <v>-50</v>
      </c>
      <c r="E133" s="34">
        <f t="shared" si="20"/>
        <v>7.857720608535427E-5</v>
      </c>
      <c r="F133" s="26">
        <f t="shared" si="21"/>
        <v>78.577206085354277</v>
      </c>
      <c r="G133" s="33"/>
      <c r="H133" s="24">
        <v>3.2240000000000002</v>
      </c>
      <c r="I133" s="33"/>
      <c r="J133" s="31">
        <v>3.3370000000000002</v>
      </c>
      <c r="K133" s="14">
        <f t="shared" ref="K133:K196" si="22">J133-J132</f>
        <v>0.1120000000000001</v>
      </c>
      <c r="L133" s="26"/>
      <c r="M133" s="33"/>
      <c r="N133" s="24">
        <v>3.66</v>
      </c>
      <c r="O133" s="33"/>
      <c r="P133" s="2">
        <v>3.9489999999999998</v>
      </c>
      <c r="Q133" s="14">
        <f t="shared" ref="Q133:Q196" si="23">P133-P132</f>
        <v>0.1419999999999999</v>
      </c>
      <c r="R133" s="26"/>
      <c r="S133" s="33"/>
      <c r="T133" s="24">
        <v>3.863</v>
      </c>
      <c r="U133" s="33"/>
      <c r="V133" s="2">
        <v>3.7320000000000002</v>
      </c>
      <c r="W133" s="14">
        <f t="shared" ref="W133:W196" si="24">V133-V132</f>
        <v>0.15500000000000025</v>
      </c>
      <c r="X133" s="26"/>
      <c r="Y133" s="33"/>
      <c r="Z133" s="24">
        <v>4.1959999999999997</v>
      </c>
      <c r="AA133" s="33"/>
      <c r="AB133" s="2">
        <v>4.6029999999999998</v>
      </c>
      <c r="AC133" s="14">
        <f t="shared" ref="AC133:AC196" si="25">AB133-AB132</f>
        <v>0.14900000000000002</v>
      </c>
      <c r="AD133" s="26"/>
      <c r="AE133" s="33"/>
      <c r="AF133" s="24">
        <v>4.7240000000000002</v>
      </c>
      <c r="AG133" s="33"/>
      <c r="AH133" s="2">
        <v>5.1159999999999997</v>
      </c>
      <c r="AI133" s="14">
        <f t="shared" ref="AI133:AI196" si="26">AH133-AH132</f>
        <v>0.30999999999999961</v>
      </c>
      <c r="AJ133" s="26"/>
      <c r="AK133" s="33"/>
      <c r="AL133" s="24">
        <v>5.2560000000000002</v>
      </c>
      <c r="AM133" s="33"/>
      <c r="AN133" s="2">
        <v>5.4859999999999998</v>
      </c>
      <c r="AO133" s="14">
        <f t="shared" ref="AO133:AO196" si="27">AN133-AN132</f>
        <v>1.7999999999999794E-2</v>
      </c>
      <c r="AP133" s="26"/>
      <c r="AQ133" s="33"/>
      <c r="AR133" s="24">
        <v>6.6580000000000004</v>
      </c>
      <c r="AS133" s="33"/>
      <c r="AT133" s="2">
        <v>6.0330000000000004</v>
      </c>
      <c r="AU133" s="14">
        <f t="shared" ref="AU133:AU196" si="28">AT133-AT132</f>
        <v>0.16000000000000014</v>
      </c>
      <c r="AV133" s="26"/>
      <c r="AW133" s="33"/>
      <c r="AX133" s="24">
        <v>5.7460000000000004</v>
      </c>
      <c r="AY133" s="33"/>
      <c r="AZ133" s="24">
        <v>4.9960000000000004</v>
      </c>
      <c r="BA133" s="33"/>
      <c r="BB133" s="2">
        <v>3.8410000000000002</v>
      </c>
      <c r="BC133" s="14">
        <f t="shared" ref="BC133:BC196" si="29">BB133-BB132</f>
        <v>9.0000000000003411E-3</v>
      </c>
      <c r="BD133" s="26"/>
      <c r="BE133" s="33"/>
      <c r="BF133" s="24">
        <v>3.077</v>
      </c>
      <c r="BG133" s="33"/>
      <c r="BH133" s="24">
        <v>2.7410000000000001</v>
      </c>
    </row>
    <row r="134" spans="4:60" x14ac:dyDescent="0.3">
      <c r="D134" s="2">
        <v>-49</v>
      </c>
      <c r="E134" s="34">
        <f t="shared" si="20"/>
        <v>7.6609216199142517E-5</v>
      </c>
      <c r="F134" s="26">
        <f t="shared" si="21"/>
        <v>76.609216199142523</v>
      </c>
      <c r="G134" s="33"/>
      <c r="H134" s="24">
        <v>3.3279999999999998</v>
      </c>
      <c r="I134" s="33"/>
      <c r="J134" s="31">
        <v>3.4420000000000002</v>
      </c>
      <c r="K134" s="14">
        <f t="shared" si="22"/>
        <v>0.10499999999999998</v>
      </c>
      <c r="L134" s="26"/>
      <c r="M134" s="33"/>
      <c r="N134" s="24">
        <v>3.7930000000000001</v>
      </c>
      <c r="O134" s="33"/>
      <c r="P134" s="2">
        <v>4.0750000000000002</v>
      </c>
      <c r="Q134" s="14">
        <f t="shared" si="23"/>
        <v>0.12600000000000033</v>
      </c>
      <c r="R134" s="26"/>
      <c r="S134" s="33"/>
      <c r="T134" s="24">
        <v>3.988</v>
      </c>
      <c r="U134" s="33"/>
      <c r="V134" s="2">
        <v>3.8380000000000001</v>
      </c>
      <c r="W134" s="14">
        <f t="shared" si="24"/>
        <v>0.10599999999999987</v>
      </c>
      <c r="X134" s="26"/>
      <c r="Y134" s="33"/>
      <c r="Z134" s="24">
        <v>4.34</v>
      </c>
      <c r="AA134" s="33"/>
      <c r="AB134" s="2">
        <v>4.78</v>
      </c>
      <c r="AC134" s="14">
        <f t="shared" si="25"/>
        <v>0.17700000000000049</v>
      </c>
      <c r="AD134" s="26"/>
      <c r="AE134" s="33"/>
      <c r="AF134" s="24">
        <v>4.9320000000000004</v>
      </c>
      <c r="AG134" s="33"/>
      <c r="AH134" s="2">
        <v>5.2370000000000001</v>
      </c>
      <c r="AI134" s="14">
        <f t="shared" si="26"/>
        <v>0.12100000000000044</v>
      </c>
      <c r="AJ134" s="26"/>
      <c r="AK134" s="33"/>
      <c r="AL134" s="24">
        <v>5.3719999999999999</v>
      </c>
      <c r="AM134" s="33"/>
      <c r="AN134" s="2">
        <v>5.415</v>
      </c>
      <c r="AO134" s="14">
        <f t="shared" si="27"/>
        <v>-7.099999999999973E-2</v>
      </c>
      <c r="AP134" s="26"/>
      <c r="AQ134" s="33"/>
      <c r="AR134" s="24">
        <v>6.5289999999999999</v>
      </c>
      <c r="AS134" s="33"/>
      <c r="AT134" s="2">
        <v>6.3659999999999997</v>
      </c>
      <c r="AU134" s="14">
        <f t="shared" si="28"/>
        <v>0.3329999999999993</v>
      </c>
      <c r="AV134" s="26"/>
      <c r="AW134" s="33"/>
      <c r="AX134" s="24">
        <v>6.0359999999999996</v>
      </c>
      <c r="AY134" s="33"/>
      <c r="AZ134" s="24">
        <v>5.29</v>
      </c>
      <c r="BA134" s="33"/>
      <c r="BB134" s="2">
        <v>3.99</v>
      </c>
      <c r="BC134" s="14">
        <f t="shared" si="29"/>
        <v>0.14900000000000002</v>
      </c>
      <c r="BD134" s="26"/>
      <c r="BE134" s="33"/>
      <c r="BF134" s="24">
        <v>3.1970000000000001</v>
      </c>
      <c r="BG134" s="33"/>
      <c r="BH134" s="24">
        <v>2.85</v>
      </c>
    </row>
    <row r="135" spans="4:60" x14ac:dyDescent="0.3">
      <c r="D135" s="2">
        <v>-48</v>
      </c>
      <c r="E135" s="34">
        <f t="shared" si="20"/>
        <v>7.4664775926262507E-5</v>
      </c>
      <c r="F135" s="26">
        <f t="shared" si="21"/>
        <v>74.664775926262507</v>
      </c>
      <c r="G135" s="33"/>
      <c r="H135" s="24">
        <v>3.4460000000000002</v>
      </c>
      <c r="I135" s="33"/>
      <c r="J135" s="31">
        <v>3.5649999999999999</v>
      </c>
      <c r="K135" s="14">
        <f t="shared" si="22"/>
        <v>0.12299999999999978</v>
      </c>
      <c r="L135" s="26"/>
      <c r="M135" s="33"/>
      <c r="N135" s="24">
        <v>3.915</v>
      </c>
      <c r="O135" s="33"/>
      <c r="P135" s="2">
        <v>4.2149999999999999</v>
      </c>
      <c r="Q135" s="14">
        <f t="shared" si="23"/>
        <v>0.13999999999999968</v>
      </c>
      <c r="R135" s="26"/>
      <c r="S135" s="33"/>
      <c r="T135" s="24">
        <v>4.1150000000000002</v>
      </c>
      <c r="U135" s="33"/>
      <c r="V135" s="2">
        <v>3.9670000000000001</v>
      </c>
      <c r="W135" s="14">
        <f t="shared" si="24"/>
        <v>0.129</v>
      </c>
      <c r="X135" s="26"/>
      <c r="Y135" s="33"/>
      <c r="Z135" s="24">
        <v>4.51</v>
      </c>
      <c r="AA135" s="33"/>
      <c r="AB135" s="2">
        <v>4.9210000000000003</v>
      </c>
      <c r="AC135" s="14">
        <f t="shared" si="25"/>
        <v>0.14100000000000001</v>
      </c>
      <c r="AD135" s="26"/>
      <c r="AE135" s="33"/>
      <c r="AF135" s="24">
        <v>5.1520000000000001</v>
      </c>
      <c r="AG135" s="33"/>
      <c r="AH135" s="2">
        <v>5.3289999999999997</v>
      </c>
      <c r="AI135" s="14">
        <f t="shared" si="26"/>
        <v>9.1999999999999638E-2</v>
      </c>
      <c r="AJ135" s="26"/>
      <c r="AK135" s="33"/>
      <c r="AL135" s="24">
        <v>5.5220000000000002</v>
      </c>
      <c r="AM135" s="33"/>
      <c r="AN135" s="2">
        <v>5.4610000000000003</v>
      </c>
      <c r="AO135" s="14">
        <f t="shared" si="27"/>
        <v>4.6000000000000263E-2</v>
      </c>
      <c r="AP135" s="26"/>
      <c r="AQ135" s="33"/>
      <c r="AR135" s="24">
        <v>6.665</v>
      </c>
      <c r="AS135" s="33"/>
      <c r="AT135" s="2">
        <v>6.6479999999999997</v>
      </c>
      <c r="AU135" s="14">
        <f t="shared" si="28"/>
        <v>0.28200000000000003</v>
      </c>
      <c r="AV135" s="26"/>
      <c r="AW135" s="33"/>
      <c r="AX135" s="24">
        <v>6.2910000000000004</v>
      </c>
      <c r="AY135" s="33"/>
      <c r="AZ135" s="24">
        <v>5.3129999999999997</v>
      </c>
      <c r="BA135" s="33"/>
      <c r="BB135" s="2">
        <v>4.3</v>
      </c>
      <c r="BC135" s="14">
        <f t="shared" si="29"/>
        <v>0.30999999999999961</v>
      </c>
      <c r="BD135" s="26"/>
      <c r="BE135" s="33"/>
      <c r="BF135" s="24">
        <v>3.391</v>
      </c>
      <c r="BG135" s="33"/>
      <c r="BH135" s="24">
        <v>2.964</v>
      </c>
    </row>
    <row r="136" spans="4:60" x14ac:dyDescent="0.3">
      <c r="D136" s="2">
        <v>-47</v>
      </c>
      <c r="E136" s="34">
        <f t="shared" si="20"/>
        <v>7.2744770553583688E-5</v>
      </c>
      <c r="F136" s="26">
        <f t="shared" si="21"/>
        <v>72.744770553583692</v>
      </c>
      <c r="G136" s="33"/>
      <c r="H136" s="24">
        <v>3.5659999999999998</v>
      </c>
      <c r="I136" s="33"/>
      <c r="J136" s="31">
        <v>3.6850000000000001</v>
      </c>
      <c r="K136" s="14">
        <f t="shared" si="22"/>
        <v>0.12000000000000011</v>
      </c>
      <c r="L136" s="26"/>
      <c r="M136" s="33"/>
      <c r="N136" s="24">
        <v>4.056</v>
      </c>
      <c r="O136" s="33"/>
      <c r="P136" s="2">
        <v>4.3609999999999998</v>
      </c>
      <c r="Q136" s="14">
        <f t="shared" si="23"/>
        <v>0.14599999999999991</v>
      </c>
      <c r="R136" s="26"/>
      <c r="S136" s="33"/>
      <c r="T136" s="24">
        <v>4.266</v>
      </c>
      <c r="U136" s="33"/>
      <c r="V136" s="2">
        <v>4.1079999999999997</v>
      </c>
      <c r="W136" s="14">
        <f t="shared" si="24"/>
        <v>0.14099999999999957</v>
      </c>
      <c r="X136" s="26"/>
      <c r="Y136" s="33"/>
      <c r="Z136" s="24">
        <v>4.6669999999999998</v>
      </c>
      <c r="AA136" s="33"/>
      <c r="AB136" s="2">
        <v>5.0750000000000002</v>
      </c>
      <c r="AC136" s="14">
        <f t="shared" si="25"/>
        <v>0.15399999999999991</v>
      </c>
      <c r="AD136" s="26"/>
      <c r="AE136" s="33"/>
      <c r="AF136" s="24">
        <v>5.2590000000000003</v>
      </c>
      <c r="AG136" s="33"/>
      <c r="AH136" s="2">
        <v>5.4619999999999997</v>
      </c>
      <c r="AI136" s="14">
        <f t="shared" si="26"/>
        <v>0.13300000000000001</v>
      </c>
      <c r="AJ136" s="26"/>
      <c r="AK136" s="33"/>
      <c r="AL136" s="24">
        <v>5.73</v>
      </c>
      <c r="AM136" s="33"/>
      <c r="AN136" s="2">
        <v>5.9160000000000004</v>
      </c>
      <c r="AO136" s="14">
        <f t="shared" si="27"/>
        <v>0.45500000000000007</v>
      </c>
      <c r="AP136" s="26"/>
      <c r="AQ136" s="33"/>
      <c r="AR136" s="24">
        <v>6.7990000000000004</v>
      </c>
      <c r="AS136" s="33"/>
      <c r="AT136" s="2">
        <v>6.9610000000000003</v>
      </c>
      <c r="AU136" s="14">
        <f t="shared" si="28"/>
        <v>0.31300000000000061</v>
      </c>
      <c r="AV136" s="26"/>
      <c r="AW136" s="33"/>
      <c r="AX136" s="24">
        <v>6.3639999999999999</v>
      </c>
      <c r="AY136" s="33"/>
      <c r="AZ136" s="24">
        <v>5.32</v>
      </c>
      <c r="BA136" s="33"/>
      <c r="BB136" s="2">
        <v>4.6500000000000004</v>
      </c>
      <c r="BC136" s="14">
        <f t="shared" si="29"/>
        <v>0.35000000000000053</v>
      </c>
      <c r="BD136" s="26"/>
      <c r="BE136" s="33"/>
      <c r="BF136" s="24">
        <v>3.5569999999999999</v>
      </c>
      <c r="BG136" s="33"/>
      <c r="BH136" s="24">
        <v>3.1110000000000002</v>
      </c>
    </row>
    <row r="137" spans="4:60" x14ac:dyDescent="0.3">
      <c r="D137" s="2">
        <v>-46</v>
      </c>
      <c r="E137" s="34">
        <f t="shared" si="20"/>
        <v>7.08500778952967E-5</v>
      </c>
      <c r="F137" s="26">
        <f t="shared" si="21"/>
        <v>70.850077895296707</v>
      </c>
      <c r="G137" s="33"/>
      <c r="H137" s="24">
        <v>3.6890000000000001</v>
      </c>
      <c r="I137" s="33"/>
      <c r="J137" s="31">
        <v>3.8159999999999998</v>
      </c>
      <c r="K137" s="14">
        <f t="shared" si="22"/>
        <v>0.13099999999999978</v>
      </c>
      <c r="L137" s="26"/>
      <c r="M137" s="33"/>
      <c r="N137" s="24">
        <v>4.1870000000000003</v>
      </c>
      <c r="O137" s="33"/>
      <c r="P137" s="2">
        <v>4.5179999999999998</v>
      </c>
      <c r="Q137" s="14">
        <f t="shared" si="23"/>
        <v>0.15700000000000003</v>
      </c>
      <c r="R137" s="26"/>
      <c r="S137" s="33"/>
      <c r="T137" s="24">
        <v>4.3970000000000002</v>
      </c>
      <c r="U137" s="33"/>
      <c r="V137" s="2">
        <v>4.2350000000000003</v>
      </c>
      <c r="W137" s="14">
        <f t="shared" si="24"/>
        <v>0.12700000000000067</v>
      </c>
      <c r="X137" s="26"/>
      <c r="Y137" s="33"/>
      <c r="Z137" s="24">
        <v>4.8239999999999998</v>
      </c>
      <c r="AA137" s="33"/>
      <c r="AB137" s="2">
        <v>5.2619999999999996</v>
      </c>
      <c r="AC137" s="14">
        <f t="shared" si="25"/>
        <v>0.18699999999999939</v>
      </c>
      <c r="AD137" s="26"/>
      <c r="AE137" s="33"/>
      <c r="AF137" s="24">
        <v>5.3949999999999996</v>
      </c>
      <c r="AG137" s="33"/>
      <c r="AH137" s="2">
        <v>5.6849999999999996</v>
      </c>
      <c r="AI137" s="14">
        <f t="shared" si="26"/>
        <v>0.22299999999999986</v>
      </c>
      <c r="AJ137" s="26"/>
      <c r="AK137" s="33"/>
      <c r="AL137" s="24">
        <v>5.9809999999999999</v>
      </c>
      <c r="AM137" s="33"/>
      <c r="AN137" s="2">
        <v>6.7149999999999999</v>
      </c>
      <c r="AO137" s="14">
        <f t="shared" si="27"/>
        <v>0.79899999999999949</v>
      </c>
      <c r="AP137" s="26"/>
      <c r="AQ137" s="33"/>
      <c r="AR137" s="24">
        <v>7.44</v>
      </c>
      <c r="AS137" s="33"/>
      <c r="AT137" s="2">
        <v>7.3890000000000002</v>
      </c>
      <c r="AU137" s="14">
        <f t="shared" si="28"/>
        <v>0.42799999999999994</v>
      </c>
      <c r="AV137" s="26"/>
      <c r="AW137" s="33"/>
      <c r="AX137" s="24">
        <v>6.57</v>
      </c>
      <c r="AY137" s="33"/>
      <c r="AZ137" s="24">
        <v>5.492</v>
      </c>
      <c r="BA137" s="33"/>
      <c r="BB137" s="2">
        <v>4.92</v>
      </c>
      <c r="BC137" s="14">
        <f t="shared" si="29"/>
        <v>0.26999999999999957</v>
      </c>
      <c r="BD137" s="26"/>
      <c r="BE137" s="33"/>
      <c r="BF137" s="24">
        <v>3.69</v>
      </c>
      <c r="BG137" s="33"/>
      <c r="BH137" s="24">
        <v>3.198</v>
      </c>
    </row>
    <row r="138" spans="4:60" x14ac:dyDescent="0.3">
      <c r="D138" s="2">
        <v>-45</v>
      </c>
      <c r="E138" s="34">
        <f t="shared" si="20"/>
        <v>6.8981567664303173E-5</v>
      </c>
      <c r="F138" s="26">
        <f t="shared" si="21"/>
        <v>68.981567664303171</v>
      </c>
      <c r="G138" s="33"/>
      <c r="H138" s="24">
        <v>3.8180000000000001</v>
      </c>
      <c r="I138" s="33"/>
      <c r="J138" s="31">
        <v>3.944</v>
      </c>
      <c r="K138" s="14">
        <f t="shared" si="22"/>
        <v>0.12800000000000011</v>
      </c>
      <c r="L138" s="26"/>
      <c r="M138" s="33"/>
      <c r="N138" s="24">
        <v>4.3470000000000004</v>
      </c>
      <c r="O138" s="33"/>
      <c r="P138" s="2">
        <v>4.6669999999999998</v>
      </c>
      <c r="Q138" s="14">
        <f t="shared" si="23"/>
        <v>0.14900000000000002</v>
      </c>
      <c r="R138" s="26"/>
      <c r="S138" s="33"/>
      <c r="T138" s="24">
        <v>4.5759999999999996</v>
      </c>
      <c r="U138" s="33"/>
      <c r="V138" s="2">
        <v>4.3979999999999997</v>
      </c>
      <c r="W138" s="14">
        <f t="shared" si="24"/>
        <v>0.16299999999999937</v>
      </c>
      <c r="X138" s="26"/>
      <c r="Y138" s="33"/>
      <c r="Z138" s="24">
        <v>4.9930000000000003</v>
      </c>
      <c r="AA138" s="33"/>
      <c r="AB138" s="2">
        <v>5.3959999999999999</v>
      </c>
      <c r="AC138" s="14">
        <f t="shared" si="25"/>
        <v>0.13400000000000034</v>
      </c>
      <c r="AD138" s="26"/>
      <c r="AE138" s="33"/>
      <c r="AF138" s="24">
        <v>5.6459999999999999</v>
      </c>
      <c r="AG138" s="33"/>
      <c r="AH138" s="2">
        <v>6.0129999999999999</v>
      </c>
      <c r="AI138" s="14">
        <f t="shared" si="26"/>
        <v>0.32800000000000029</v>
      </c>
      <c r="AJ138" s="26"/>
      <c r="AK138" s="33"/>
      <c r="AL138" s="24">
        <v>6.2960000000000003</v>
      </c>
      <c r="AM138" s="33"/>
      <c r="AN138" s="2">
        <v>6.4089999999999998</v>
      </c>
      <c r="AO138" s="14">
        <f t="shared" si="27"/>
        <v>-0.30600000000000005</v>
      </c>
      <c r="AP138" s="26"/>
      <c r="AQ138" s="33"/>
      <c r="AR138" s="24">
        <v>7.6150000000000002</v>
      </c>
      <c r="AS138" s="33"/>
      <c r="AT138" s="2">
        <v>7.61</v>
      </c>
      <c r="AU138" s="14">
        <f t="shared" si="28"/>
        <v>0.22100000000000009</v>
      </c>
      <c r="AV138" s="26"/>
      <c r="AW138" s="33"/>
      <c r="AX138" s="24">
        <v>6.8579999999999997</v>
      </c>
      <c r="AY138" s="33"/>
      <c r="AZ138" s="24">
        <v>5.6509999999999998</v>
      </c>
      <c r="BA138" s="33"/>
      <c r="BB138" s="2">
        <v>4.8239999999999998</v>
      </c>
      <c r="BC138" s="14">
        <f t="shared" si="29"/>
        <v>-9.6000000000000085E-2</v>
      </c>
      <c r="BD138" s="26"/>
      <c r="BE138" s="33"/>
      <c r="BF138" s="24">
        <v>3.82</v>
      </c>
      <c r="BG138" s="33"/>
      <c r="BH138" s="24">
        <v>3.2269999999999999</v>
      </c>
    </row>
    <row r="139" spans="4:60" x14ac:dyDescent="0.3">
      <c r="D139" s="2">
        <v>-44</v>
      </c>
      <c r="E139" s="34">
        <f t="shared" si="20"/>
        <v>6.7140100850614397E-5</v>
      </c>
      <c r="F139" s="26">
        <f t="shared" si="21"/>
        <v>67.140100850614402</v>
      </c>
      <c r="G139" s="33"/>
      <c r="H139" s="24">
        <v>3.9540000000000002</v>
      </c>
      <c r="I139" s="33"/>
      <c r="J139" s="31">
        <v>4.0890000000000004</v>
      </c>
      <c r="K139" s="14">
        <f t="shared" si="22"/>
        <v>0.14500000000000046</v>
      </c>
      <c r="L139" s="26"/>
      <c r="M139" s="33"/>
      <c r="N139" s="24">
        <v>4.4989999999999997</v>
      </c>
      <c r="O139" s="33"/>
      <c r="P139" s="2">
        <v>4.8490000000000002</v>
      </c>
      <c r="Q139" s="14">
        <f t="shared" si="23"/>
        <v>0.18200000000000038</v>
      </c>
      <c r="R139" s="26"/>
      <c r="S139" s="33"/>
      <c r="T139" s="24">
        <v>4.7439999999999998</v>
      </c>
      <c r="U139" s="33"/>
      <c r="V139" s="2">
        <v>4.5540000000000003</v>
      </c>
      <c r="W139" s="14">
        <f t="shared" si="24"/>
        <v>0.15600000000000058</v>
      </c>
      <c r="X139" s="26"/>
      <c r="Y139" s="33"/>
      <c r="Z139" s="24">
        <v>5.2130000000000001</v>
      </c>
      <c r="AA139" s="33"/>
      <c r="AB139" s="2">
        <v>5.6559999999999997</v>
      </c>
      <c r="AC139" s="14">
        <f t="shared" si="25"/>
        <v>0.25999999999999979</v>
      </c>
      <c r="AD139" s="26"/>
      <c r="AE139" s="33"/>
      <c r="AF139" s="24">
        <v>5.9569999999999999</v>
      </c>
      <c r="AG139" s="33"/>
      <c r="AH139" s="2">
        <v>6.2830000000000004</v>
      </c>
      <c r="AI139" s="14">
        <f t="shared" si="26"/>
        <v>0.27000000000000046</v>
      </c>
      <c r="AJ139" s="26"/>
      <c r="AK139" s="33"/>
      <c r="AL139" s="24">
        <v>6.4889999999999999</v>
      </c>
      <c r="AM139" s="33"/>
      <c r="AN139" s="2">
        <v>6.2969999999999997</v>
      </c>
      <c r="AO139" s="14">
        <f t="shared" si="27"/>
        <v>-0.1120000000000001</v>
      </c>
      <c r="AP139" s="26"/>
      <c r="AQ139" s="33"/>
      <c r="AR139" s="24">
        <v>7.694</v>
      </c>
      <c r="AS139" s="33"/>
      <c r="AT139" s="2">
        <v>7.617</v>
      </c>
      <c r="AU139" s="14">
        <f t="shared" si="28"/>
        <v>6.9999999999996732E-3</v>
      </c>
      <c r="AV139" s="26"/>
      <c r="AW139" s="33"/>
      <c r="AX139" s="24">
        <v>7.1280000000000001</v>
      </c>
      <c r="AY139" s="33"/>
      <c r="AZ139" s="24">
        <v>5.9580000000000002</v>
      </c>
      <c r="BA139" s="33"/>
      <c r="BB139" s="2">
        <v>4.82</v>
      </c>
      <c r="BC139" s="14">
        <f t="shared" si="29"/>
        <v>-3.9999999999995595E-3</v>
      </c>
      <c r="BD139" s="26"/>
      <c r="BE139" s="33"/>
      <c r="BF139" s="24">
        <v>3.9249999999999998</v>
      </c>
      <c r="BG139" s="33"/>
      <c r="BH139" s="24">
        <v>3.2440000000000002</v>
      </c>
    </row>
    <row r="140" spans="4:60" x14ac:dyDescent="0.3">
      <c r="D140" s="2">
        <v>-43</v>
      </c>
      <c r="E140" s="34">
        <f t="shared" si="20"/>
        <v>6.5326529107348E-5</v>
      </c>
      <c r="F140" s="26">
        <f t="shared" si="21"/>
        <v>65.326529107347994</v>
      </c>
      <c r="G140" s="33"/>
      <c r="H140" s="24">
        <v>4.0940000000000003</v>
      </c>
      <c r="I140" s="33"/>
      <c r="J140" s="31">
        <v>4.2309999999999999</v>
      </c>
      <c r="K140" s="14">
        <f t="shared" si="22"/>
        <v>0.14199999999999946</v>
      </c>
      <c r="L140" s="26"/>
      <c r="M140" s="33"/>
      <c r="N140" s="24">
        <v>4.6559999999999997</v>
      </c>
      <c r="O140" s="33"/>
      <c r="P140" s="2">
        <v>5.0140000000000002</v>
      </c>
      <c r="Q140" s="14">
        <f t="shared" si="23"/>
        <v>0.16500000000000004</v>
      </c>
      <c r="R140" s="26"/>
      <c r="S140" s="33"/>
      <c r="T140" s="24">
        <v>4.9089999999999998</v>
      </c>
      <c r="U140" s="33"/>
      <c r="V140" s="2">
        <v>4.7160000000000002</v>
      </c>
      <c r="W140" s="14">
        <f t="shared" si="24"/>
        <v>0.16199999999999992</v>
      </c>
      <c r="X140" s="26"/>
      <c r="Y140" s="33"/>
      <c r="Z140" s="24">
        <v>5.3920000000000003</v>
      </c>
      <c r="AA140" s="33"/>
      <c r="AB140" s="2">
        <v>5.9169999999999998</v>
      </c>
      <c r="AC140" s="14">
        <f t="shared" si="25"/>
        <v>0.26100000000000012</v>
      </c>
      <c r="AD140" s="26"/>
      <c r="AE140" s="33"/>
      <c r="AF140" s="24">
        <v>6.1340000000000003</v>
      </c>
      <c r="AG140" s="33"/>
      <c r="AH140" s="2">
        <v>6.43</v>
      </c>
      <c r="AI140" s="14">
        <f t="shared" si="26"/>
        <v>0.14699999999999935</v>
      </c>
      <c r="AJ140" s="26"/>
      <c r="AK140" s="33"/>
      <c r="AL140" s="24">
        <v>6.5140000000000002</v>
      </c>
      <c r="AM140" s="33"/>
      <c r="AN140" s="2">
        <v>6.859</v>
      </c>
      <c r="AO140" s="14">
        <f t="shared" si="27"/>
        <v>0.56200000000000028</v>
      </c>
      <c r="AP140" s="26"/>
      <c r="AQ140" s="33"/>
      <c r="AR140" s="24">
        <v>7.9349999999999996</v>
      </c>
      <c r="AS140" s="33"/>
      <c r="AT140" s="2">
        <v>7.9260000000000002</v>
      </c>
      <c r="AU140" s="14">
        <f t="shared" si="28"/>
        <v>0.30900000000000016</v>
      </c>
      <c r="AV140" s="26"/>
      <c r="AW140" s="33"/>
      <c r="AX140" s="24">
        <v>7.3769999999999998</v>
      </c>
      <c r="AY140" s="33"/>
      <c r="AZ140" s="24">
        <v>6.36</v>
      </c>
      <c r="BA140" s="33"/>
      <c r="BB140" s="2">
        <v>4.9870000000000001</v>
      </c>
      <c r="BC140" s="14">
        <f t="shared" si="29"/>
        <v>0.16699999999999982</v>
      </c>
      <c r="BD140" s="26"/>
      <c r="BE140" s="33"/>
      <c r="BF140" s="24">
        <v>4.1210000000000004</v>
      </c>
      <c r="BG140" s="33"/>
      <c r="BH140" s="24">
        <v>3.391</v>
      </c>
    </row>
    <row r="141" spans="4:60" x14ac:dyDescent="0.3">
      <c r="D141" s="2">
        <v>-42</v>
      </c>
      <c r="E141" s="34">
        <f t="shared" si="20"/>
        <v>6.3541694144885174E-5</v>
      </c>
      <c r="F141" s="26">
        <f t="shared" si="21"/>
        <v>63.541694144885177</v>
      </c>
      <c r="G141" s="33"/>
      <c r="H141" s="24">
        <v>4.2439999999999998</v>
      </c>
      <c r="I141" s="33"/>
      <c r="J141" s="31">
        <v>4.3840000000000003</v>
      </c>
      <c r="K141" s="14">
        <f t="shared" si="22"/>
        <v>0.15300000000000047</v>
      </c>
      <c r="L141" s="26"/>
      <c r="M141" s="33"/>
      <c r="N141" s="24">
        <v>4.8339999999999996</v>
      </c>
      <c r="O141" s="33"/>
      <c r="P141" s="2">
        <v>5.2080000000000002</v>
      </c>
      <c r="Q141" s="14">
        <f t="shared" si="23"/>
        <v>0.19399999999999995</v>
      </c>
      <c r="R141" s="26"/>
      <c r="S141" s="33"/>
      <c r="T141" s="24">
        <v>5.0780000000000003</v>
      </c>
      <c r="U141" s="33"/>
      <c r="V141" s="2">
        <v>4.9039999999999999</v>
      </c>
      <c r="W141" s="14">
        <f t="shared" si="24"/>
        <v>0.18799999999999972</v>
      </c>
      <c r="X141" s="26"/>
      <c r="Y141" s="33"/>
      <c r="Z141" s="24">
        <v>5.55</v>
      </c>
      <c r="AA141" s="33"/>
      <c r="AB141" s="2">
        <v>6.069</v>
      </c>
      <c r="AC141" s="14">
        <f t="shared" si="25"/>
        <v>0.15200000000000014</v>
      </c>
      <c r="AD141" s="26"/>
      <c r="AE141" s="33"/>
      <c r="AF141" s="24">
        <v>6.3239999999999998</v>
      </c>
      <c r="AG141" s="33"/>
      <c r="AH141" s="2">
        <v>6.5739999999999998</v>
      </c>
      <c r="AI141" s="14">
        <f t="shared" si="26"/>
        <v>0.14400000000000013</v>
      </c>
      <c r="AJ141" s="26"/>
      <c r="AK141" s="33"/>
      <c r="AL141" s="24">
        <v>6.7990000000000004</v>
      </c>
      <c r="AM141" s="33"/>
      <c r="AN141" s="2">
        <v>7.2770000000000001</v>
      </c>
      <c r="AO141" s="14">
        <f t="shared" si="27"/>
        <v>0.41800000000000015</v>
      </c>
      <c r="AP141" s="26"/>
      <c r="AQ141" s="33"/>
      <c r="AR141" s="24">
        <v>8.4350000000000005</v>
      </c>
      <c r="AS141" s="33"/>
      <c r="AT141" s="2">
        <v>8.2759999999999998</v>
      </c>
      <c r="AU141" s="14">
        <f t="shared" si="28"/>
        <v>0.34999999999999964</v>
      </c>
      <c r="AV141" s="26"/>
      <c r="AW141" s="33"/>
      <c r="AX141" s="24">
        <v>7.4669999999999996</v>
      </c>
      <c r="AY141" s="33"/>
      <c r="AZ141" s="24">
        <v>6.548</v>
      </c>
      <c r="BA141" s="33"/>
      <c r="BB141" s="2">
        <v>5.41</v>
      </c>
      <c r="BC141" s="14">
        <f t="shared" si="29"/>
        <v>0.42300000000000004</v>
      </c>
      <c r="BD141" s="26"/>
      <c r="BE141" s="33"/>
      <c r="BF141" s="24">
        <v>4.2229999999999999</v>
      </c>
      <c r="BG141" s="33"/>
      <c r="BH141" s="24">
        <v>3.6739999999999999</v>
      </c>
    </row>
    <row r="142" spans="4:60" x14ac:dyDescent="0.3">
      <c r="D142" s="2">
        <v>-41</v>
      </c>
      <c r="E142" s="34">
        <f t="shared" si="20"/>
        <v>6.1786427133721494E-5</v>
      </c>
      <c r="F142" s="26">
        <f t="shared" si="21"/>
        <v>61.786427133721496</v>
      </c>
      <c r="G142" s="33"/>
      <c r="H142" s="24">
        <v>4.3949999999999996</v>
      </c>
      <c r="I142" s="33"/>
      <c r="J142" s="31">
        <v>4.5439999999999996</v>
      </c>
      <c r="K142" s="14">
        <f t="shared" si="22"/>
        <v>0.15999999999999925</v>
      </c>
      <c r="L142" s="26"/>
      <c r="M142" s="33"/>
      <c r="N142" s="24">
        <v>5.008</v>
      </c>
      <c r="O142" s="33"/>
      <c r="P142" s="2">
        <v>5.4</v>
      </c>
      <c r="Q142" s="14">
        <f t="shared" si="23"/>
        <v>0.19200000000000017</v>
      </c>
      <c r="R142" s="26"/>
      <c r="S142" s="33"/>
      <c r="T142" s="24">
        <v>5.2770000000000001</v>
      </c>
      <c r="U142" s="33"/>
      <c r="V142" s="2">
        <v>5.0490000000000004</v>
      </c>
      <c r="W142" s="14">
        <f t="shared" si="24"/>
        <v>0.14500000000000046</v>
      </c>
      <c r="X142" s="26"/>
      <c r="Y142" s="33"/>
      <c r="Z142" s="24">
        <v>5.7610000000000001</v>
      </c>
      <c r="AA142" s="33"/>
      <c r="AB142" s="2">
        <v>6.2549999999999999</v>
      </c>
      <c r="AC142" s="14">
        <f t="shared" si="25"/>
        <v>0.18599999999999994</v>
      </c>
      <c r="AD142" s="26"/>
      <c r="AE142" s="33"/>
      <c r="AF142" s="24">
        <v>6.5540000000000003</v>
      </c>
      <c r="AG142" s="33"/>
      <c r="AH142" s="2">
        <v>6.81</v>
      </c>
      <c r="AI142" s="14">
        <f t="shared" si="26"/>
        <v>0.23599999999999977</v>
      </c>
      <c r="AJ142" s="26"/>
      <c r="AK142" s="33"/>
      <c r="AL142" s="24">
        <v>7.1689999999999996</v>
      </c>
      <c r="AM142" s="33"/>
      <c r="AN142" s="2">
        <v>7.375</v>
      </c>
      <c r="AO142" s="14">
        <f t="shared" si="27"/>
        <v>9.7999999999999865E-2</v>
      </c>
      <c r="AP142" s="26"/>
      <c r="AQ142" s="33"/>
      <c r="AR142" s="24">
        <v>8.843</v>
      </c>
      <c r="AS142" s="33"/>
      <c r="AT142" s="2">
        <v>8.9260000000000002</v>
      </c>
      <c r="AU142" s="14">
        <f t="shared" si="28"/>
        <v>0.65000000000000036</v>
      </c>
      <c r="AV142" s="26"/>
      <c r="AW142" s="33"/>
      <c r="AX142" s="24">
        <v>7.9560000000000004</v>
      </c>
      <c r="AY142" s="33"/>
      <c r="AZ142" s="24">
        <v>6.8579999999999997</v>
      </c>
      <c r="BA142" s="33"/>
      <c r="BB142" s="2">
        <v>5.5750000000000002</v>
      </c>
      <c r="BC142" s="14">
        <f t="shared" si="29"/>
        <v>0.16500000000000004</v>
      </c>
      <c r="BD142" s="26"/>
      <c r="BE142" s="33"/>
      <c r="BF142" s="24">
        <v>4.3940000000000001</v>
      </c>
      <c r="BG142" s="33"/>
      <c r="BH142" s="24">
        <v>3.8149999999999999</v>
      </c>
    </row>
    <row r="143" spans="4:60" x14ac:dyDescent="0.3">
      <c r="D143" s="2">
        <v>-40</v>
      </c>
      <c r="E143" s="34">
        <f t="shared" si="20"/>
        <v>6.0061548116518989E-5</v>
      </c>
      <c r="F143" s="26">
        <f t="shared" si="21"/>
        <v>60.061548116518992</v>
      </c>
      <c r="G143" s="33"/>
      <c r="H143" s="24">
        <v>4.5590000000000002</v>
      </c>
      <c r="I143" s="33"/>
      <c r="J143" s="31">
        <v>4.7149999999999999</v>
      </c>
      <c r="K143" s="14">
        <f t="shared" si="22"/>
        <v>0.17100000000000026</v>
      </c>
      <c r="L143" s="26"/>
      <c r="M143" s="33"/>
      <c r="N143" s="24">
        <v>5.1989999999999998</v>
      </c>
      <c r="O143" s="33"/>
      <c r="P143" s="2">
        <v>5.5960000000000001</v>
      </c>
      <c r="Q143" s="14">
        <f t="shared" si="23"/>
        <v>0.19599999999999973</v>
      </c>
      <c r="R143" s="26"/>
      <c r="S143" s="33"/>
      <c r="T143" s="24">
        <v>5.4770000000000003</v>
      </c>
      <c r="U143" s="33"/>
      <c r="V143" s="2">
        <v>5.2530000000000001</v>
      </c>
      <c r="W143" s="14">
        <f t="shared" si="24"/>
        <v>0.20399999999999974</v>
      </c>
      <c r="X143" s="26"/>
      <c r="Y143" s="33"/>
      <c r="Z143" s="24">
        <v>5.9909999999999997</v>
      </c>
      <c r="AA143" s="33"/>
      <c r="AB143" s="2">
        <v>6.5149999999999997</v>
      </c>
      <c r="AC143" s="14">
        <f t="shared" si="25"/>
        <v>0.25999999999999979</v>
      </c>
      <c r="AD143" s="26"/>
      <c r="AE143" s="33"/>
      <c r="AF143" s="24">
        <v>6.76</v>
      </c>
      <c r="AG143" s="33"/>
      <c r="AH143" s="2">
        <v>7.181</v>
      </c>
      <c r="AI143" s="14">
        <f t="shared" si="26"/>
        <v>0.37100000000000044</v>
      </c>
      <c r="AJ143" s="26"/>
      <c r="AK143" s="33"/>
      <c r="AL143" s="24">
        <v>7.5270000000000001</v>
      </c>
      <c r="AM143" s="33"/>
      <c r="AN143" s="2">
        <v>7.6369999999999996</v>
      </c>
      <c r="AO143" s="14">
        <f t="shared" si="27"/>
        <v>0.26199999999999957</v>
      </c>
      <c r="AP143" s="26"/>
      <c r="AQ143" s="33"/>
      <c r="AR143" s="24">
        <v>9.1739999999999995</v>
      </c>
      <c r="AS143" s="33"/>
      <c r="AT143" s="2">
        <v>9.1790000000000003</v>
      </c>
      <c r="AU143" s="14">
        <f t="shared" si="28"/>
        <v>0.25300000000000011</v>
      </c>
      <c r="AV143" s="26"/>
      <c r="AW143" s="33"/>
      <c r="AX143" s="24">
        <v>8.2690000000000001</v>
      </c>
      <c r="AY143" s="33"/>
      <c r="AZ143" s="24">
        <v>7.2060000000000004</v>
      </c>
      <c r="BA143" s="33"/>
      <c r="BB143" s="2">
        <v>5.665</v>
      </c>
      <c r="BC143" s="14">
        <f t="shared" si="29"/>
        <v>8.9999999999999858E-2</v>
      </c>
      <c r="BD143" s="26"/>
      <c r="BE143" s="33"/>
      <c r="BF143" s="24">
        <v>4.5720000000000001</v>
      </c>
      <c r="BG143" s="33"/>
      <c r="BH143" s="24">
        <v>4.07</v>
      </c>
    </row>
    <row r="144" spans="4:60" x14ac:dyDescent="0.3">
      <c r="D144" s="2">
        <v>-39</v>
      </c>
      <c r="E144" s="34">
        <f t="shared" si="20"/>
        <v>5.836786542983796E-5</v>
      </c>
      <c r="F144" s="26">
        <f t="shared" si="21"/>
        <v>58.367865429837963</v>
      </c>
      <c r="G144" s="33"/>
      <c r="H144" s="24">
        <v>4.7300000000000004</v>
      </c>
      <c r="I144" s="33"/>
      <c r="J144" s="31">
        <v>4.8869999999999996</v>
      </c>
      <c r="K144" s="14">
        <f t="shared" si="22"/>
        <v>0.17199999999999971</v>
      </c>
      <c r="L144" s="26"/>
      <c r="M144" s="33"/>
      <c r="N144" s="24">
        <v>5.3959999999999999</v>
      </c>
      <c r="O144" s="33"/>
      <c r="P144" s="2">
        <v>5.8109999999999999</v>
      </c>
      <c r="Q144" s="14">
        <f t="shared" si="23"/>
        <v>0.21499999999999986</v>
      </c>
      <c r="R144" s="26"/>
      <c r="S144" s="33"/>
      <c r="T144" s="24">
        <v>5.6870000000000003</v>
      </c>
      <c r="U144" s="33"/>
      <c r="V144" s="2">
        <v>5.4489999999999998</v>
      </c>
      <c r="W144" s="14">
        <f t="shared" si="24"/>
        <v>0.19599999999999973</v>
      </c>
      <c r="X144" s="26"/>
      <c r="Y144" s="33"/>
      <c r="Z144" s="24">
        <v>6.2370000000000001</v>
      </c>
      <c r="AA144" s="33"/>
      <c r="AB144" s="2">
        <v>6.742</v>
      </c>
      <c r="AC144" s="14">
        <f t="shared" si="25"/>
        <v>0.22700000000000031</v>
      </c>
      <c r="AD144" s="26"/>
      <c r="AE144" s="33"/>
      <c r="AF144" s="24">
        <v>7.0529999999999999</v>
      </c>
      <c r="AG144" s="33"/>
      <c r="AH144" s="2">
        <v>7.5030000000000001</v>
      </c>
      <c r="AI144" s="14">
        <f t="shared" si="26"/>
        <v>0.32200000000000006</v>
      </c>
      <c r="AJ144" s="26"/>
      <c r="AK144" s="33"/>
      <c r="AL144" s="24">
        <v>7.7629999999999999</v>
      </c>
      <c r="AM144" s="33"/>
      <c r="AN144" s="2">
        <v>8.2590000000000003</v>
      </c>
      <c r="AO144" s="14">
        <f t="shared" si="27"/>
        <v>0.62200000000000077</v>
      </c>
      <c r="AP144" s="26"/>
      <c r="AQ144" s="33"/>
      <c r="AR144" s="24">
        <v>9.5009999999999994</v>
      </c>
      <c r="AS144" s="33"/>
      <c r="AT144" s="2">
        <v>9.0120000000000005</v>
      </c>
      <c r="AU144" s="14">
        <f t="shared" si="28"/>
        <v>-0.16699999999999982</v>
      </c>
      <c r="AV144" s="26"/>
      <c r="AW144" s="33"/>
      <c r="AX144" s="24">
        <v>8.7929999999999993</v>
      </c>
      <c r="AY144" s="33"/>
      <c r="AZ144" s="24">
        <v>7.4139999999999997</v>
      </c>
      <c r="BA144" s="33"/>
      <c r="BB144" s="2">
        <v>5.8470000000000004</v>
      </c>
      <c r="BC144" s="14">
        <f t="shared" si="29"/>
        <v>0.18200000000000038</v>
      </c>
      <c r="BD144" s="26"/>
      <c r="BE144" s="33"/>
      <c r="BF144" s="24">
        <v>4.7519999999999998</v>
      </c>
      <c r="BG144" s="33"/>
      <c r="BH144" s="24">
        <v>4.16</v>
      </c>
    </row>
    <row r="145" spans="4:60" x14ac:dyDescent="0.3">
      <c r="D145" s="2">
        <v>-38</v>
      </c>
      <c r="E145" s="34">
        <f t="shared" si="20"/>
        <v>5.6706175136001732E-5</v>
      </c>
      <c r="F145" s="26">
        <f t="shared" si="21"/>
        <v>56.706175136001733</v>
      </c>
      <c r="G145" s="33"/>
      <c r="H145" s="24">
        <v>4.9050000000000002</v>
      </c>
      <c r="I145" s="33"/>
      <c r="J145" s="31">
        <v>5.0709999999999997</v>
      </c>
      <c r="K145" s="14">
        <f t="shared" si="22"/>
        <v>0.18400000000000016</v>
      </c>
      <c r="L145" s="26"/>
      <c r="M145" s="33"/>
      <c r="N145" s="24">
        <v>5.6029999999999998</v>
      </c>
      <c r="O145" s="33"/>
      <c r="P145" s="2">
        <v>6.0339999999999998</v>
      </c>
      <c r="Q145" s="14">
        <f t="shared" si="23"/>
        <v>0.22299999999999986</v>
      </c>
      <c r="R145" s="26"/>
      <c r="S145" s="33"/>
      <c r="T145" s="24">
        <v>5.9089999999999998</v>
      </c>
      <c r="U145" s="33"/>
      <c r="V145" s="2">
        <v>5.673</v>
      </c>
      <c r="W145" s="14">
        <f t="shared" si="24"/>
        <v>0.2240000000000002</v>
      </c>
      <c r="X145" s="26"/>
      <c r="Y145" s="33"/>
      <c r="Z145" s="24">
        <v>6.4359999999999999</v>
      </c>
      <c r="AA145" s="33"/>
      <c r="AB145" s="2">
        <v>6.9969999999999999</v>
      </c>
      <c r="AC145" s="14">
        <f t="shared" si="25"/>
        <v>0.25499999999999989</v>
      </c>
      <c r="AD145" s="26"/>
      <c r="AE145" s="33"/>
      <c r="AF145" s="24">
        <v>7.3470000000000004</v>
      </c>
      <c r="AG145" s="33"/>
      <c r="AH145" s="2">
        <v>7.71</v>
      </c>
      <c r="AI145" s="14">
        <f t="shared" si="26"/>
        <v>0.20699999999999985</v>
      </c>
      <c r="AJ145" s="26"/>
      <c r="AK145" s="33"/>
      <c r="AL145" s="24">
        <v>8.0079999999999991</v>
      </c>
      <c r="AM145" s="33"/>
      <c r="AN145" s="2">
        <v>8.2110000000000003</v>
      </c>
      <c r="AO145" s="14">
        <f t="shared" si="27"/>
        <v>-4.8000000000000043E-2</v>
      </c>
      <c r="AP145" s="26"/>
      <c r="AQ145" s="33"/>
      <c r="AR145" s="24">
        <v>10.289</v>
      </c>
      <c r="AS145" s="33"/>
      <c r="AT145" s="2">
        <v>9.3770000000000007</v>
      </c>
      <c r="AU145" s="14">
        <f t="shared" si="28"/>
        <v>0.36500000000000021</v>
      </c>
      <c r="AV145" s="26"/>
      <c r="AW145" s="33"/>
      <c r="AX145" s="24">
        <v>9.3230000000000004</v>
      </c>
      <c r="AY145" s="33"/>
      <c r="AZ145" s="24">
        <v>7.77</v>
      </c>
      <c r="BA145" s="33"/>
      <c r="BB145" s="2">
        <v>6.3719999999999999</v>
      </c>
      <c r="BC145" s="14">
        <f t="shared" si="29"/>
        <v>0.52499999999999947</v>
      </c>
      <c r="BD145" s="26"/>
      <c r="BE145" s="33"/>
      <c r="BF145" s="24">
        <v>4.9530000000000003</v>
      </c>
      <c r="BG145" s="33"/>
      <c r="BH145" s="24">
        <v>4.1440000000000001</v>
      </c>
    </row>
    <row r="146" spans="4:60" x14ac:dyDescent="0.3">
      <c r="D146" s="2">
        <v>-37</v>
      </c>
      <c r="E146" s="34">
        <f t="shared" si="20"/>
        <v>5.507726046552003E-5</v>
      </c>
      <c r="F146" s="26">
        <f t="shared" si="21"/>
        <v>55.077260465520027</v>
      </c>
      <c r="G146" s="33"/>
      <c r="H146" s="24">
        <v>5.0940000000000003</v>
      </c>
      <c r="I146" s="33"/>
      <c r="J146" s="31">
        <v>5.2670000000000003</v>
      </c>
      <c r="K146" s="14">
        <f t="shared" si="22"/>
        <v>0.19600000000000062</v>
      </c>
      <c r="L146" s="26"/>
      <c r="M146" s="33"/>
      <c r="N146" s="24">
        <v>5.81</v>
      </c>
      <c r="O146" s="33"/>
      <c r="P146" s="2">
        <v>6.2590000000000003</v>
      </c>
      <c r="Q146" s="14">
        <f t="shared" si="23"/>
        <v>0.22500000000000053</v>
      </c>
      <c r="R146" s="26"/>
      <c r="S146" s="33"/>
      <c r="T146" s="24">
        <v>6.1180000000000003</v>
      </c>
      <c r="U146" s="33"/>
      <c r="V146" s="2">
        <v>5.883</v>
      </c>
      <c r="W146" s="14">
        <f t="shared" si="24"/>
        <v>0.20999999999999996</v>
      </c>
      <c r="X146" s="26"/>
      <c r="Y146" s="33"/>
      <c r="Z146" s="24">
        <v>6.6820000000000004</v>
      </c>
      <c r="AA146" s="33"/>
      <c r="AB146" s="2">
        <v>7.2880000000000003</v>
      </c>
      <c r="AC146" s="14">
        <f t="shared" si="25"/>
        <v>0.29100000000000037</v>
      </c>
      <c r="AD146" s="26"/>
      <c r="AE146" s="33"/>
      <c r="AF146" s="24">
        <v>7.5880000000000001</v>
      </c>
      <c r="AG146" s="33"/>
      <c r="AH146" s="2">
        <v>7.8769999999999998</v>
      </c>
      <c r="AI146" s="14">
        <f t="shared" si="26"/>
        <v>0.16699999999999982</v>
      </c>
      <c r="AJ146" s="26"/>
      <c r="AK146" s="33"/>
      <c r="AL146" s="24">
        <v>8.2859999999999996</v>
      </c>
      <c r="AM146" s="33"/>
      <c r="AN146" s="2">
        <v>8.5009999999999994</v>
      </c>
      <c r="AO146" s="14">
        <f t="shared" si="27"/>
        <v>0.28999999999999915</v>
      </c>
      <c r="AP146" s="26"/>
      <c r="AQ146" s="33"/>
      <c r="AR146" s="24">
        <v>9.8000000000000007</v>
      </c>
      <c r="AS146" s="33"/>
      <c r="AT146" s="2">
        <v>9.9109999999999996</v>
      </c>
      <c r="AU146" s="14">
        <f t="shared" si="28"/>
        <v>0.53399999999999892</v>
      </c>
      <c r="AV146" s="26"/>
      <c r="AW146" s="33"/>
      <c r="AX146" s="24">
        <v>9.2720000000000002</v>
      </c>
      <c r="AY146" s="33"/>
      <c r="AZ146" s="24">
        <v>7.968</v>
      </c>
      <c r="BA146" s="33"/>
      <c r="BB146" s="2">
        <v>6.4340000000000002</v>
      </c>
      <c r="BC146" s="14">
        <f t="shared" si="29"/>
        <v>6.2000000000000277E-2</v>
      </c>
      <c r="BD146" s="26"/>
      <c r="BE146" s="33"/>
      <c r="BF146" s="24">
        <v>5.0810000000000004</v>
      </c>
      <c r="BG146" s="33"/>
      <c r="BH146" s="24">
        <v>4.3419999999999996</v>
      </c>
    </row>
    <row r="147" spans="4:60" x14ac:dyDescent="0.3">
      <c r="D147" s="2">
        <v>-36</v>
      </c>
      <c r="E147" s="34">
        <f t="shared" si="20"/>
        <v>5.3481891270471012E-5</v>
      </c>
      <c r="F147" s="26">
        <f t="shared" si="21"/>
        <v>53.48189127047101</v>
      </c>
      <c r="G147" s="33"/>
      <c r="H147" s="24">
        <v>5.2830000000000004</v>
      </c>
      <c r="I147" s="33"/>
      <c r="J147" s="31">
        <v>5.4640000000000004</v>
      </c>
      <c r="K147" s="14">
        <f t="shared" si="22"/>
        <v>0.19700000000000006</v>
      </c>
      <c r="L147" s="26"/>
      <c r="M147" s="33"/>
      <c r="N147" s="24">
        <v>6.0369999999999999</v>
      </c>
      <c r="O147" s="33"/>
      <c r="P147" s="2">
        <v>6.5069999999999997</v>
      </c>
      <c r="Q147" s="14">
        <f t="shared" si="23"/>
        <v>0.24799999999999933</v>
      </c>
      <c r="R147" s="26"/>
      <c r="S147" s="33"/>
      <c r="T147" s="24">
        <v>6.3540000000000001</v>
      </c>
      <c r="U147" s="33"/>
      <c r="V147" s="2">
        <v>6.1120000000000001</v>
      </c>
      <c r="W147" s="14">
        <f t="shared" si="24"/>
        <v>0.22900000000000009</v>
      </c>
      <c r="X147" s="26"/>
      <c r="Y147" s="33"/>
      <c r="Z147" s="24">
        <v>6.9669999999999996</v>
      </c>
      <c r="AA147" s="33"/>
      <c r="AB147" s="2">
        <v>7.5830000000000002</v>
      </c>
      <c r="AC147" s="14">
        <f t="shared" si="25"/>
        <v>0.29499999999999993</v>
      </c>
      <c r="AD147" s="26"/>
      <c r="AE147" s="33"/>
      <c r="AF147" s="24">
        <v>7.8979999999999997</v>
      </c>
      <c r="AG147" s="33"/>
      <c r="AH147" s="2">
        <v>8.3620000000000001</v>
      </c>
      <c r="AI147" s="14">
        <f t="shared" si="26"/>
        <v>0.48500000000000032</v>
      </c>
      <c r="AJ147" s="26"/>
      <c r="AK147" s="33"/>
      <c r="AL147" s="24">
        <v>8.6489999999999991</v>
      </c>
      <c r="AM147" s="33"/>
      <c r="AN147" s="2">
        <v>8.6940000000000008</v>
      </c>
      <c r="AO147" s="14">
        <f t="shared" si="27"/>
        <v>0.19300000000000139</v>
      </c>
      <c r="AP147" s="26"/>
      <c r="AQ147" s="33"/>
      <c r="AR147" s="24">
        <v>10.348000000000001</v>
      </c>
      <c r="AS147" s="33"/>
      <c r="AT147" s="2">
        <v>10.516999999999999</v>
      </c>
      <c r="AU147" s="14">
        <f t="shared" si="28"/>
        <v>0.60599999999999987</v>
      </c>
      <c r="AV147" s="26"/>
      <c r="AW147" s="33"/>
      <c r="AX147" s="24">
        <v>9.58</v>
      </c>
      <c r="AY147" s="33"/>
      <c r="AZ147" s="24">
        <v>8.1920000000000002</v>
      </c>
      <c r="BA147" s="33"/>
      <c r="BB147" s="2">
        <v>6.6749999999999998</v>
      </c>
      <c r="BC147" s="14">
        <f t="shared" si="29"/>
        <v>0.24099999999999966</v>
      </c>
      <c r="BD147" s="26"/>
      <c r="BE147" s="33"/>
      <c r="BF147" s="24">
        <v>5.242</v>
      </c>
      <c r="BG147" s="33"/>
      <c r="BH147" s="24">
        <v>4.6989999999999998</v>
      </c>
    </row>
    <row r="148" spans="4:60" x14ac:dyDescent="0.3">
      <c r="D148" s="2">
        <v>-35</v>
      </c>
      <c r="E148" s="34">
        <f t="shared" si="20"/>
        <v>5.1920823489216559E-5</v>
      </c>
      <c r="F148" s="26">
        <f t="shared" si="21"/>
        <v>51.920823489216559</v>
      </c>
      <c r="G148" s="33"/>
      <c r="H148" s="24">
        <v>5.4880000000000004</v>
      </c>
      <c r="I148" s="33"/>
      <c r="J148" s="31">
        <v>5.6790000000000003</v>
      </c>
      <c r="K148" s="14">
        <f t="shared" si="22"/>
        <v>0.21499999999999986</v>
      </c>
      <c r="L148" s="26"/>
      <c r="M148" s="33"/>
      <c r="N148" s="24">
        <v>6.2670000000000003</v>
      </c>
      <c r="O148" s="33"/>
      <c r="P148" s="2">
        <v>6.7469999999999999</v>
      </c>
      <c r="Q148" s="14">
        <f t="shared" si="23"/>
        <v>0.24000000000000021</v>
      </c>
      <c r="R148" s="26"/>
      <c r="S148" s="33"/>
      <c r="T148" s="24">
        <v>6.6109999999999998</v>
      </c>
      <c r="U148" s="33"/>
      <c r="V148" s="2">
        <v>6.3479999999999999</v>
      </c>
      <c r="W148" s="14">
        <f t="shared" si="24"/>
        <v>0.23599999999999977</v>
      </c>
      <c r="X148" s="26"/>
      <c r="Y148" s="33"/>
      <c r="Z148" s="24">
        <v>7.2149999999999999</v>
      </c>
      <c r="AA148" s="33"/>
      <c r="AB148" s="2">
        <v>7.91</v>
      </c>
      <c r="AC148" s="14">
        <f t="shared" si="25"/>
        <v>0.32699999999999996</v>
      </c>
      <c r="AD148" s="26"/>
      <c r="AE148" s="33"/>
      <c r="AF148" s="24">
        <v>8.2639999999999993</v>
      </c>
      <c r="AG148" s="33"/>
      <c r="AH148" s="2">
        <v>8.702</v>
      </c>
      <c r="AI148" s="14">
        <f t="shared" si="26"/>
        <v>0.33999999999999986</v>
      </c>
      <c r="AJ148" s="26"/>
      <c r="AK148" s="33"/>
      <c r="AL148" s="24">
        <v>8.9789999999999992</v>
      </c>
      <c r="AM148" s="33"/>
      <c r="AN148" s="2">
        <v>9.3919999999999995</v>
      </c>
      <c r="AO148" s="14">
        <f t="shared" si="27"/>
        <v>0.69799999999999862</v>
      </c>
      <c r="AP148" s="26"/>
      <c r="AQ148" s="33"/>
      <c r="AR148" s="24">
        <v>10.648</v>
      </c>
      <c r="AS148" s="33"/>
      <c r="AT148" s="2">
        <v>10.973000000000001</v>
      </c>
      <c r="AU148" s="14">
        <f t="shared" si="28"/>
        <v>0.45600000000000129</v>
      </c>
      <c r="AV148" s="26"/>
      <c r="AW148" s="33"/>
      <c r="AX148" s="24">
        <v>9.9190000000000005</v>
      </c>
      <c r="AY148" s="33"/>
      <c r="AZ148" s="24">
        <v>8.6170000000000009</v>
      </c>
      <c r="BA148" s="33"/>
      <c r="BB148" s="2">
        <v>7.048</v>
      </c>
      <c r="BC148" s="14">
        <f t="shared" si="29"/>
        <v>0.37300000000000022</v>
      </c>
      <c r="BD148" s="26"/>
      <c r="BE148" s="33"/>
      <c r="BF148" s="24">
        <v>5.4790000000000001</v>
      </c>
      <c r="BG148" s="33"/>
      <c r="BH148" s="24">
        <v>4.87</v>
      </c>
    </row>
    <row r="149" spans="4:60" x14ac:dyDescent="0.3">
      <c r="D149" s="2">
        <v>-34</v>
      </c>
      <c r="E149" s="34">
        <f t="shared" si="20"/>
        <v>5.0394798622801359E-5</v>
      </c>
      <c r="F149" s="26">
        <f t="shared" si="21"/>
        <v>50.39479862280136</v>
      </c>
      <c r="G149" s="33"/>
      <c r="H149" s="24">
        <v>5.6980000000000004</v>
      </c>
      <c r="I149" s="33"/>
      <c r="J149" s="31">
        <v>5.899</v>
      </c>
      <c r="K149" s="14">
        <f t="shared" si="22"/>
        <v>0.21999999999999975</v>
      </c>
      <c r="L149" s="26"/>
      <c r="M149" s="33"/>
      <c r="N149" s="24">
        <v>6.5129999999999999</v>
      </c>
      <c r="O149" s="33"/>
      <c r="P149" s="2">
        <v>7.0220000000000002</v>
      </c>
      <c r="Q149" s="14">
        <f t="shared" si="23"/>
        <v>0.27500000000000036</v>
      </c>
      <c r="R149" s="26"/>
      <c r="S149" s="33"/>
      <c r="T149" s="24">
        <v>6.8769999999999998</v>
      </c>
      <c r="U149" s="33"/>
      <c r="V149" s="2">
        <v>6.593</v>
      </c>
      <c r="W149" s="14">
        <f t="shared" si="24"/>
        <v>0.24500000000000011</v>
      </c>
      <c r="X149" s="26"/>
      <c r="Y149" s="33"/>
      <c r="Z149" s="24">
        <v>7.4740000000000002</v>
      </c>
      <c r="AA149" s="33"/>
      <c r="AB149" s="2">
        <v>8.2070000000000007</v>
      </c>
      <c r="AC149" s="14">
        <f t="shared" si="25"/>
        <v>0.2970000000000006</v>
      </c>
      <c r="AD149" s="26"/>
      <c r="AE149" s="33"/>
      <c r="AF149" s="24">
        <v>8.6259999999999994</v>
      </c>
      <c r="AG149" s="33"/>
      <c r="AH149" s="2">
        <v>9.0960000000000001</v>
      </c>
      <c r="AI149" s="14">
        <f t="shared" si="26"/>
        <v>0.39400000000000013</v>
      </c>
      <c r="AJ149" s="26"/>
      <c r="AK149" s="33"/>
      <c r="AL149" s="24">
        <v>9.3309999999999995</v>
      </c>
      <c r="AM149" s="33"/>
      <c r="AN149" s="2">
        <v>9.6869999999999994</v>
      </c>
      <c r="AO149" s="14">
        <f t="shared" si="27"/>
        <v>0.29499999999999993</v>
      </c>
      <c r="AP149" s="26"/>
      <c r="AQ149" s="33"/>
      <c r="AR149" s="24">
        <v>11.217000000000001</v>
      </c>
      <c r="AS149" s="33"/>
      <c r="AT149" s="2">
        <v>11.654</v>
      </c>
      <c r="AU149" s="14">
        <f t="shared" si="28"/>
        <v>0.68099999999999916</v>
      </c>
      <c r="AV149" s="26"/>
      <c r="AW149" s="33"/>
      <c r="AX149" s="24">
        <v>10.507</v>
      </c>
      <c r="AY149" s="33"/>
      <c r="AZ149" s="24">
        <v>8.9160000000000004</v>
      </c>
      <c r="BA149" s="33"/>
      <c r="BB149" s="2">
        <v>7.1689999999999996</v>
      </c>
      <c r="BC149" s="14">
        <f t="shared" si="29"/>
        <v>0.12099999999999955</v>
      </c>
      <c r="BD149" s="26"/>
      <c r="BE149" s="33"/>
      <c r="BF149" s="24">
        <v>5.7229999999999999</v>
      </c>
      <c r="BG149" s="33"/>
      <c r="BH149" s="24">
        <v>5.0380000000000003</v>
      </c>
    </row>
    <row r="150" spans="4:60" x14ac:dyDescent="0.3">
      <c r="D150" s="2">
        <v>-33</v>
      </c>
      <c r="E150" s="34">
        <f t="shared" si="20"/>
        <v>4.8904543223360667E-5</v>
      </c>
      <c r="F150" s="26">
        <f t="shared" si="21"/>
        <v>48.904543223360669</v>
      </c>
      <c r="G150" s="33"/>
      <c r="H150" s="24">
        <v>5.923</v>
      </c>
      <c r="I150" s="33"/>
      <c r="J150" s="31">
        <v>6.13</v>
      </c>
      <c r="K150" s="14">
        <f t="shared" si="22"/>
        <v>0.23099999999999987</v>
      </c>
      <c r="L150" s="26"/>
      <c r="M150" s="33"/>
      <c r="N150" s="24">
        <v>6.7530000000000001</v>
      </c>
      <c r="O150" s="33"/>
      <c r="P150" s="2">
        <v>7.2949999999999999</v>
      </c>
      <c r="Q150" s="14">
        <f t="shared" si="23"/>
        <v>0.27299999999999969</v>
      </c>
      <c r="R150" s="26"/>
      <c r="S150" s="33"/>
      <c r="T150" s="24">
        <v>7.1470000000000002</v>
      </c>
      <c r="U150" s="33"/>
      <c r="V150" s="2">
        <v>6.8639999999999999</v>
      </c>
      <c r="W150" s="14">
        <f t="shared" si="24"/>
        <v>0.27099999999999991</v>
      </c>
      <c r="X150" s="26"/>
      <c r="Y150" s="33"/>
      <c r="Z150" s="24">
        <v>7.7889999999999997</v>
      </c>
      <c r="AA150" s="33"/>
      <c r="AB150" s="2">
        <v>8.4480000000000004</v>
      </c>
      <c r="AC150" s="14">
        <f t="shared" si="25"/>
        <v>0.24099999999999966</v>
      </c>
      <c r="AD150" s="26"/>
      <c r="AE150" s="33"/>
      <c r="AF150" s="24">
        <v>8.8309999999999995</v>
      </c>
      <c r="AG150" s="33"/>
      <c r="AH150" s="2">
        <v>9.3019999999999996</v>
      </c>
      <c r="AI150" s="14">
        <f t="shared" si="26"/>
        <v>0.20599999999999952</v>
      </c>
      <c r="AJ150" s="26"/>
      <c r="AK150" s="33"/>
      <c r="AL150" s="24">
        <v>9.7449999999999992</v>
      </c>
      <c r="AM150" s="33"/>
      <c r="AN150" s="2">
        <v>10.148999999999999</v>
      </c>
      <c r="AO150" s="14">
        <f t="shared" si="27"/>
        <v>0.46199999999999974</v>
      </c>
      <c r="AP150" s="26"/>
      <c r="AQ150" s="33"/>
      <c r="AR150" s="24">
        <v>12.02</v>
      </c>
      <c r="AS150" s="33"/>
      <c r="AT150" s="2">
        <v>12.028</v>
      </c>
      <c r="AU150" s="14">
        <f t="shared" si="28"/>
        <v>0.37400000000000055</v>
      </c>
      <c r="AV150" s="26"/>
      <c r="AW150" s="33"/>
      <c r="AX150" s="24">
        <v>10.733000000000001</v>
      </c>
      <c r="AY150" s="33"/>
      <c r="AZ150" s="24">
        <v>9.1530000000000005</v>
      </c>
      <c r="BA150" s="33"/>
      <c r="BB150" s="2">
        <v>7.3940000000000001</v>
      </c>
      <c r="BC150" s="14">
        <f t="shared" si="29"/>
        <v>0.22500000000000053</v>
      </c>
      <c r="BD150" s="26"/>
      <c r="BE150" s="33"/>
      <c r="BF150" s="24">
        <v>5.9850000000000003</v>
      </c>
      <c r="BG150" s="33"/>
      <c r="BH150" s="24">
        <v>5.1310000000000002</v>
      </c>
    </row>
    <row r="151" spans="4:60" x14ac:dyDescent="0.3">
      <c r="D151" s="2">
        <v>-32</v>
      </c>
      <c r="E151" s="34">
        <f t="shared" si="20"/>
        <v>4.7450768394841307E-5</v>
      </c>
      <c r="F151" s="26">
        <f t="shared" si="21"/>
        <v>47.450768394841305</v>
      </c>
      <c r="G151" s="33"/>
      <c r="H151" s="24">
        <v>6.149</v>
      </c>
      <c r="I151" s="33"/>
      <c r="J151" s="31">
        <v>6.37</v>
      </c>
      <c r="K151" s="14">
        <f t="shared" si="22"/>
        <v>0.24000000000000021</v>
      </c>
      <c r="L151" s="26"/>
      <c r="M151" s="33"/>
      <c r="N151" s="24">
        <v>7.0250000000000004</v>
      </c>
      <c r="O151" s="33"/>
      <c r="P151" s="2">
        <v>7.5670000000000002</v>
      </c>
      <c r="Q151" s="14">
        <f t="shared" si="23"/>
        <v>0.27200000000000024</v>
      </c>
      <c r="R151" s="26"/>
      <c r="S151" s="33"/>
      <c r="T151" s="24">
        <v>7.4180000000000001</v>
      </c>
      <c r="U151" s="33"/>
      <c r="V151" s="2">
        <v>7.1639999999999997</v>
      </c>
      <c r="W151" s="14">
        <f t="shared" si="24"/>
        <v>0.29999999999999982</v>
      </c>
      <c r="X151" s="26"/>
      <c r="Y151" s="33"/>
      <c r="Z151" s="24">
        <v>8.1319999999999997</v>
      </c>
      <c r="AA151" s="33"/>
      <c r="AB151" s="2">
        <v>8.7710000000000008</v>
      </c>
      <c r="AC151" s="14">
        <f t="shared" si="25"/>
        <v>0.3230000000000004</v>
      </c>
      <c r="AD151" s="26"/>
      <c r="AE151" s="33"/>
      <c r="AF151" s="24">
        <v>9.1280000000000001</v>
      </c>
      <c r="AG151" s="33"/>
      <c r="AH151" s="2">
        <v>9.6839999999999993</v>
      </c>
      <c r="AI151" s="14">
        <f t="shared" si="26"/>
        <v>0.38199999999999967</v>
      </c>
      <c r="AJ151" s="26"/>
      <c r="AK151" s="33"/>
      <c r="AL151" s="24">
        <v>9.9969999999999999</v>
      </c>
      <c r="AM151" s="33"/>
      <c r="AN151" s="2">
        <v>10.375</v>
      </c>
      <c r="AO151" s="14">
        <f t="shared" si="27"/>
        <v>0.22600000000000087</v>
      </c>
      <c r="AP151" s="26"/>
      <c r="AQ151" s="33"/>
      <c r="AR151" s="24">
        <v>12.378</v>
      </c>
      <c r="AS151" s="33"/>
      <c r="AT151" s="2">
        <v>12.361000000000001</v>
      </c>
      <c r="AU151" s="14">
        <f t="shared" si="28"/>
        <v>0.33300000000000018</v>
      </c>
      <c r="AV151" s="26"/>
      <c r="AW151" s="33"/>
      <c r="AX151" s="24">
        <v>11.257</v>
      </c>
      <c r="AY151" s="33"/>
      <c r="AZ151" s="24">
        <v>9.4269999999999996</v>
      </c>
      <c r="BA151" s="33"/>
      <c r="BB151" s="2">
        <v>7.8490000000000002</v>
      </c>
      <c r="BC151" s="14">
        <f t="shared" si="29"/>
        <v>0.45500000000000007</v>
      </c>
      <c r="BD151" s="26"/>
      <c r="BE151" s="33"/>
      <c r="BF151" s="24">
        <v>6.2919999999999998</v>
      </c>
      <c r="BG151" s="33"/>
      <c r="BH151" s="24">
        <v>5.5380000000000003</v>
      </c>
    </row>
    <row r="152" spans="4:60" x14ac:dyDescent="0.3">
      <c r="D152" s="2">
        <v>-31</v>
      </c>
      <c r="E152" s="34">
        <f t="shared" si="20"/>
        <v>4.6034169306314574E-5</v>
      </c>
      <c r="F152" s="26">
        <f t="shared" si="21"/>
        <v>46.034169306314574</v>
      </c>
      <c r="G152" s="33"/>
      <c r="H152" s="24">
        <v>6.391</v>
      </c>
      <c r="I152" s="33"/>
      <c r="J152" s="31">
        <v>6.6189999999999998</v>
      </c>
      <c r="K152" s="14">
        <f t="shared" si="22"/>
        <v>0.24899999999999967</v>
      </c>
      <c r="L152" s="26"/>
      <c r="M152" s="33"/>
      <c r="N152" s="24">
        <v>7.2960000000000003</v>
      </c>
      <c r="O152" s="33"/>
      <c r="P152" s="2">
        <v>7.8730000000000002</v>
      </c>
      <c r="Q152" s="14">
        <f t="shared" si="23"/>
        <v>0.30600000000000005</v>
      </c>
      <c r="R152" s="26"/>
      <c r="S152" s="33"/>
      <c r="T152" s="24">
        <v>7.7009999999999996</v>
      </c>
      <c r="U152" s="33"/>
      <c r="V152" s="2">
        <v>7.4169999999999998</v>
      </c>
      <c r="W152" s="14">
        <f t="shared" si="24"/>
        <v>0.25300000000000011</v>
      </c>
      <c r="X152" s="26"/>
      <c r="Y152" s="33"/>
      <c r="Z152" s="24">
        <v>8.4390000000000001</v>
      </c>
      <c r="AA152" s="33"/>
      <c r="AB152" s="2">
        <v>9.1750000000000007</v>
      </c>
      <c r="AC152" s="14">
        <f t="shared" si="25"/>
        <v>0.40399999999999991</v>
      </c>
      <c r="AD152" s="26"/>
      <c r="AE152" s="33"/>
      <c r="AF152" s="24">
        <v>9.56</v>
      </c>
      <c r="AG152" s="33"/>
      <c r="AH152" s="2">
        <v>10.042</v>
      </c>
      <c r="AI152" s="14">
        <f t="shared" si="26"/>
        <v>0.35800000000000054</v>
      </c>
      <c r="AJ152" s="26"/>
      <c r="AK152" s="33"/>
      <c r="AL152" s="24">
        <v>10.472</v>
      </c>
      <c r="AM152" s="33"/>
      <c r="AN152" s="2">
        <v>10.602</v>
      </c>
      <c r="AO152" s="14">
        <f t="shared" si="27"/>
        <v>0.22700000000000031</v>
      </c>
      <c r="AP152" s="26"/>
      <c r="AQ152" s="33"/>
      <c r="AR152" s="24">
        <v>12.951000000000001</v>
      </c>
      <c r="AS152" s="33"/>
      <c r="AT152" s="2">
        <v>12.417999999999999</v>
      </c>
      <c r="AU152" s="14">
        <f t="shared" si="28"/>
        <v>5.6999999999998607E-2</v>
      </c>
      <c r="AV152" s="26"/>
      <c r="AW152" s="33"/>
      <c r="AX152" s="24">
        <v>11.632999999999999</v>
      </c>
      <c r="AY152" s="33"/>
      <c r="AZ152" s="24">
        <v>10.076000000000001</v>
      </c>
      <c r="BA152" s="33"/>
      <c r="BB152" s="2">
        <v>8.3049999999999997</v>
      </c>
      <c r="BC152" s="14">
        <f t="shared" si="29"/>
        <v>0.45599999999999952</v>
      </c>
      <c r="BD152" s="26"/>
      <c r="BE152" s="33"/>
      <c r="BF152" s="24">
        <v>6.4989999999999997</v>
      </c>
      <c r="BG152" s="33"/>
      <c r="BH152" s="24">
        <v>5.718</v>
      </c>
    </row>
    <row r="153" spans="4:60" x14ac:dyDescent="0.3">
      <c r="D153" s="2">
        <v>-30</v>
      </c>
      <c r="E153" s="34">
        <f t="shared" si="20"/>
        <v>4.4655424718140931E-5</v>
      </c>
      <c r="F153" s="26">
        <f t="shared" si="21"/>
        <v>44.655424718140928</v>
      </c>
      <c r="G153" s="33"/>
      <c r="H153" s="24">
        <v>6.6369999999999996</v>
      </c>
      <c r="I153" s="33"/>
      <c r="J153" s="31">
        <v>6.88</v>
      </c>
      <c r="K153" s="14">
        <f t="shared" si="22"/>
        <v>0.26100000000000012</v>
      </c>
      <c r="L153" s="26"/>
      <c r="M153" s="33"/>
      <c r="N153" s="24">
        <v>7.5819999999999999</v>
      </c>
      <c r="O153" s="33"/>
      <c r="P153" s="2">
        <v>8.1820000000000004</v>
      </c>
      <c r="Q153" s="14">
        <f t="shared" si="23"/>
        <v>0.30900000000000016</v>
      </c>
      <c r="R153" s="26"/>
      <c r="S153" s="33"/>
      <c r="T153" s="24">
        <v>8.01</v>
      </c>
      <c r="U153" s="33"/>
      <c r="V153" s="2">
        <v>7.72</v>
      </c>
      <c r="W153" s="14">
        <f t="shared" si="24"/>
        <v>0.30299999999999994</v>
      </c>
      <c r="X153" s="26"/>
      <c r="Y153" s="33"/>
      <c r="Z153" s="24">
        <v>8.7449999999999992</v>
      </c>
      <c r="AA153" s="33"/>
      <c r="AB153" s="2">
        <v>9.548</v>
      </c>
      <c r="AC153" s="14">
        <f t="shared" si="25"/>
        <v>0.37299999999999933</v>
      </c>
      <c r="AD153" s="26"/>
      <c r="AE153" s="33"/>
      <c r="AF153" s="24">
        <v>9.9629999999999992</v>
      </c>
      <c r="AG153" s="33"/>
      <c r="AH153" s="2">
        <v>10.568</v>
      </c>
      <c r="AI153" s="14">
        <f t="shared" si="26"/>
        <v>0.5259999999999998</v>
      </c>
      <c r="AJ153" s="26"/>
      <c r="AK153" s="33"/>
      <c r="AL153" s="24">
        <v>10.962</v>
      </c>
      <c r="AM153" s="33"/>
      <c r="AN153" s="2">
        <v>11.335000000000001</v>
      </c>
      <c r="AO153" s="14">
        <f t="shared" si="27"/>
        <v>0.73300000000000054</v>
      </c>
      <c r="AP153" s="26"/>
      <c r="AQ153" s="33"/>
      <c r="AR153" s="24">
        <v>13.129</v>
      </c>
      <c r="AS153" s="33"/>
      <c r="AT153" s="2">
        <v>13.269</v>
      </c>
      <c r="AU153" s="14">
        <f t="shared" si="28"/>
        <v>0.85100000000000087</v>
      </c>
      <c r="AV153" s="26"/>
      <c r="AW153" s="33"/>
      <c r="AX153" s="24">
        <v>12.379</v>
      </c>
      <c r="AY153" s="33"/>
      <c r="AZ153" s="24">
        <v>10.39</v>
      </c>
      <c r="BA153" s="33"/>
      <c r="BB153" s="2">
        <v>8.577</v>
      </c>
      <c r="BC153" s="14">
        <f t="shared" si="29"/>
        <v>0.27200000000000024</v>
      </c>
      <c r="BD153" s="26"/>
      <c r="BE153" s="33"/>
      <c r="BF153" s="24">
        <v>6.8630000000000004</v>
      </c>
      <c r="BG153" s="33"/>
      <c r="BH153" s="24">
        <v>5.81</v>
      </c>
    </row>
    <row r="154" spans="4:60" x14ac:dyDescent="0.3">
      <c r="D154" s="2">
        <v>-29</v>
      </c>
      <c r="E154" s="34">
        <f t="shared" si="20"/>
        <v>4.3315196521225353E-5</v>
      </c>
      <c r="F154" s="26">
        <f t="shared" si="21"/>
        <v>43.315196521225353</v>
      </c>
      <c r="G154" s="33"/>
      <c r="H154" s="24">
        <v>6.9</v>
      </c>
      <c r="I154" s="33"/>
      <c r="J154" s="31">
        <v>7.1459999999999999</v>
      </c>
      <c r="K154" s="14">
        <f t="shared" si="22"/>
        <v>0.26600000000000001</v>
      </c>
      <c r="L154" s="26"/>
      <c r="M154" s="33"/>
      <c r="N154" s="24">
        <v>7.8810000000000002</v>
      </c>
      <c r="O154" s="33"/>
      <c r="P154" s="2">
        <v>8.5150000000000006</v>
      </c>
      <c r="Q154" s="14">
        <f t="shared" si="23"/>
        <v>0.33300000000000018</v>
      </c>
      <c r="R154" s="26"/>
      <c r="S154" s="33"/>
      <c r="T154" s="24">
        <v>8.3580000000000005</v>
      </c>
      <c r="U154" s="33"/>
      <c r="V154" s="2">
        <v>8.0229999999999997</v>
      </c>
      <c r="W154" s="14">
        <f t="shared" si="24"/>
        <v>0.30299999999999994</v>
      </c>
      <c r="X154" s="26"/>
      <c r="Y154" s="33"/>
      <c r="Z154" s="24">
        <v>9.1010000000000009</v>
      </c>
      <c r="AA154" s="33"/>
      <c r="AB154" s="2">
        <v>9.952</v>
      </c>
      <c r="AC154" s="14">
        <f t="shared" si="25"/>
        <v>0.40399999999999991</v>
      </c>
      <c r="AD154" s="26"/>
      <c r="AE154" s="33"/>
      <c r="AF154" s="24">
        <v>10.388999999999999</v>
      </c>
      <c r="AG154" s="33"/>
      <c r="AH154" s="2">
        <v>11</v>
      </c>
      <c r="AI154" s="14">
        <f t="shared" si="26"/>
        <v>0.43200000000000038</v>
      </c>
      <c r="AJ154" s="26"/>
      <c r="AK154" s="33"/>
      <c r="AL154" s="24">
        <v>11.42</v>
      </c>
      <c r="AM154" s="33"/>
      <c r="AN154" s="2">
        <v>12.103</v>
      </c>
      <c r="AO154" s="14">
        <f t="shared" si="27"/>
        <v>0.76799999999999891</v>
      </c>
      <c r="AP154" s="26"/>
      <c r="AQ154" s="33"/>
      <c r="AR154" s="24">
        <v>13.827999999999999</v>
      </c>
      <c r="AS154" s="33"/>
      <c r="AT154" s="2">
        <v>13.689</v>
      </c>
      <c r="AU154" s="14">
        <f t="shared" si="28"/>
        <v>0.41999999999999993</v>
      </c>
      <c r="AV154" s="26"/>
      <c r="AW154" s="33"/>
      <c r="AX154" s="24">
        <v>12.798999999999999</v>
      </c>
      <c r="AY154" s="33"/>
      <c r="AZ154" s="24">
        <v>11.121</v>
      </c>
      <c r="BA154" s="33"/>
      <c r="BB154" s="2">
        <v>8.9890000000000008</v>
      </c>
      <c r="BC154" s="14">
        <f t="shared" si="29"/>
        <v>0.41200000000000081</v>
      </c>
      <c r="BD154" s="26"/>
      <c r="BE154" s="33"/>
      <c r="BF154" s="24">
        <v>7.1319999999999997</v>
      </c>
      <c r="BG154" s="33"/>
      <c r="BH154" s="24">
        <v>5.9690000000000003</v>
      </c>
    </row>
    <row r="155" spans="4:60" x14ac:dyDescent="0.3">
      <c r="D155" s="2">
        <v>-28</v>
      </c>
      <c r="E155" s="34">
        <f t="shared" si="20"/>
        <v>4.2014129289580237E-5</v>
      </c>
      <c r="F155" s="26">
        <f t="shared" si="21"/>
        <v>42.014129289580239</v>
      </c>
      <c r="G155" s="33"/>
      <c r="H155" s="24">
        <v>7.1619999999999999</v>
      </c>
      <c r="I155" s="33"/>
      <c r="J155" s="31">
        <v>7.4269999999999996</v>
      </c>
      <c r="K155" s="14">
        <f t="shared" si="22"/>
        <v>0.28099999999999969</v>
      </c>
      <c r="L155" s="26"/>
      <c r="M155" s="33"/>
      <c r="N155" s="24">
        <v>8.1940000000000008</v>
      </c>
      <c r="O155" s="33"/>
      <c r="P155" s="2">
        <v>8.84</v>
      </c>
      <c r="Q155" s="14">
        <f t="shared" si="23"/>
        <v>0.32499999999999929</v>
      </c>
      <c r="R155" s="26"/>
      <c r="S155" s="33"/>
      <c r="T155" s="24">
        <v>8.6590000000000007</v>
      </c>
      <c r="U155" s="33"/>
      <c r="V155" s="2">
        <v>8.3529999999999998</v>
      </c>
      <c r="W155" s="14">
        <f t="shared" si="24"/>
        <v>0.33000000000000007</v>
      </c>
      <c r="X155" s="26"/>
      <c r="Y155" s="33"/>
      <c r="Z155" s="24">
        <v>9.4789999999999992</v>
      </c>
      <c r="AA155" s="33"/>
      <c r="AB155" s="2">
        <v>10.37</v>
      </c>
      <c r="AC155" s="14">
        <f t="shared" si="25"/>
        <v>0.41799999999999926</v>
      </c>
      <c r="AD155" s="26"/>
      <c r="AE155" s="33"/>
      <c r="AF155" s="24">
        <v>10.794</v>
      </c>
      <c r="AG155" s="33"/>
      <c r="AH155" s="2">
        <v>11.346</v>
      </c>
      <c r="AI155" s="14">
        <f t="shared" si="26"/>
        <v>0.34600000000000009</v>
      </c>
      <c r="AJ155" s="26"/>
      <c r="AK155" s="33"/>
      <c r="AL155" s="24">
        <v>11.750999999999999</v>
      </c>
      <c r="AM155" s="33"/>
      <c r="AN155" s="2">
        <v>12.074999999999999</v>
      </c>
      <c r="AO155" s="14">
        <f t="shared" si="27"/>
        <v>-2.8000000000000469E-2</v>
      </c>
      <c r="AP155" s="26"/>
      <c r="AQ155" s="33"/>
      <c r="AR155" s="24">
        <v>14.944000000000001</v>
      </c>
      <c r="AS155" s="33"/>
      <c r="AT155" s="2">
        <v>14.279</v>
      </c>
      <c r="AU155" s="14">
        <f t="shared" si="28"/>
        <v>0.58999999999999986</v>
      </c>
      <c r="AV155" s="26"/>
      <c r="AW155" s="33"/>
      <c r="AX155" s="24">
        <v>13.391999999999999</v>
      </c>
      <c r="AY155" s="33"/>
      <c r="AZ155" s="24">
        <v>11.6</v>
      </c>
      <c r="BA155" s="33"/>
      <c r="BB155" s="2">
        <v>8.8209999999999997</v>
      </c>
      <c r="BC155" s="14">
        <f t="shared" si="29"/>
        <v>-0.16800000000000104</v>
      </c>
      <c r="BD155" s="26"/>
      <c r="BE155" s="33"/>
      <c r="BF155" s="24">
        <v>7.3840000000000003</v>
      </c>
      <c r="BG155" s="33"/>
      <c r="BH155" s="24">
        <v>6.2309999999999999</v>
      </c>
    </row>
    <row r="156" spans="4:60" x14ac:dyDescent="0.3">
      <c r="D156" s="2">
        <v>-27</v>
      </c>
      <c r="E156" s="34">
        <f t="shared" si="20"/>
        <v>4.0752849846398067E-5</v>
      </c>
      <c r="F156" s="26">
        <f t="shared" si="21"/>
        <v>40.752849846398064</v>
      </c>
      <c r="G156" s="33"/>
      <c r="H156" s="24">
        <v>7.4379999999999997</v>
      </c>
      <c r="I156" s="33"/>
      <c r="J156" s="31">
        <v>7.7140000000000004</v>
      </c>
      <c r="K156" s="14">
        <f t="shared" si="22"/>
        <v>0.28700000000000081</v>
      </c>
      <c r="L156" s="26"/>
      <c r="M156" s="33"/>
      <c r="N156" s="24">
        <v>8.5109999999999992</v>
      </c>
      <c r="O156" s="33"/>
      <c r="P156" s="2">
        <v>9.1780000000000008</v>
      </c>
      <c r="Q156" s="14">
        <f t="shared" si="23"/>
        <v>0.33800000000000097</v>
      </c>
      <c r="R156" s="26"/>
      <c r="S156" s="33"/>
      <c r="T156" s="24">
        <v>8.9939999999999998</v>
      </c>
      <c r="U156" s="33"/>
      <c r="V156" s="2">
        <v>8.6709999999999994</v>
      </c>
      <c r="W156" s="14">
        <f t="shared" si="24"/>
        <v>0.31799999999999962</v>
      </c>
      <c r="X156" s="26"/>
      <c r="Y156" s="33"/>
      <c r="Z156" s="24">
        <v>9.8290000000000006</v>
      </c>
      <c r="AA156" s="33"/>
      <c r="AB156" s="2">
        <v>10.714</v>
      </c>
      <c r="AC156" s="14">
        <f t="shared" si="25"/>
        <v>0.34400000000000119</v>
      </c>
      <c r="AD156" s="26"/>
      <c r="AE156" s="33"/>
      <c r="AF156" s="24">
        <v>11.162000000000001</v>
      </c>
      <c r="AG156" s="33"/>
      <c r="AH156" s="2">
        <v>11.718</v>
      </c>
      <c r="AI156" s="14">
        <f t="shared" si="26"/>
        <v>0.37199999999999989</v>
      </c>
      <c r="AJ156" s="26"/>
      <c r="AK156" s="33"/>
      <c r="AL156" s="24">
        <v>12.129</v>
      </c>
      <c r="AM156" s="33"/>
      <c r="AN156" s="2">
        <v>12.244999999999999</v>
      </c>
      <c r="AO156" s="14">
        <f t="shared" si="27"/>
        <v>0.16999999999999993</v>
      </c>
      <c r="AP156" s="26"/>
      <c r="AQ156" s="33"/>
      <c r="AR156" s="24">
        <v>14.856</v>
      </c>
      <c r="AS156" s="33"/>
      <c r="AT156" s="2">
        <v>14.83</v>
      </c>
      <c r="AU156" s="14">
        <f t="shared" si="28"/>
        <v>0.55100000000000016</v>
      </c>
      <c r="AV156" s="26"/>
      <c r="AW156" s="33"/>
      <c r="AX156" s="24">
        <v>13.907</v>
      </c>
      <c r="AY156" s="33"/>
      <c r="AZ156" s="24">
        <v>12.093999999999999</v>
      </c>
      <c r="BA156" s="33"/>
      <c r="BB156" s="2">
        <v>9.1720000000000006</v>
      </c>
      <c r="BC156" s="14">
        <f t="shared" si="29"/>
        <v>0.35100000000000087</v>
      </c>
      <c r="BD156" s="26"/>
      <c r="BE156" s="33"/>
      <c r="BF156" s="24">
        <v>7.5060000000000002</v>
      </c>
      <c r="BG156" s="33"/>
      <c r="BH156" s="24">
        <v>6.5839999999999996</v>
      </c>
    </row>
    <row r="157" spans="4:60" x14ac:dyDescent="0.3">
      <c r="D157" s="2">
        <v>-26</v>
      </c>
      <c r="E157" s="34">
        <f t="shared" si="20"/>
        <v>3.9531966843813979E-5</v>
      </c>
      <c r="F157" s="26">
        <f t="shared" si="21"/>
        <v>39.531966843813976</v>
      </c>
      <c r="G157" s="33"/>
      <c r="H157" s="24">
        <v>7.7240000000000002</v>
      </c>
      <c r="I157" s="33"/>
      <c r="J157" s="31">
        <v>8.0169999999999995</v>
      </c>
      <c r="K157" s="14">
        <f t="shared" si="22"/>
        <v>0.30299999999999905</v>
      </c>
      <c r="L157" s="26"/>
      <c r="M157" s="33"/>
      <c r="N157" s="24">
        <v>8.8420000000000005</v>
      </c>
      <c r="O157" s="33"/>
      <c r="P157" s="2">
        <v>9.5470000000000006</v>
      </c>
      <c r="Q157" s="14">
        <f t="shared" si="23"/>
        <v>0.36899999999999977</v>
      </c>
      <c r="R157" s="26"/>
      <c r="S157" s="33"/>
      <c r="T157" s="24">
        <v>9.35</v>
      </c>
      <c r="U157" s="33"/>
      <c r="V157" s="2">
        <v>9.0229999999999997</v>
      </c>
      <c r="W157" s="14">
        <f t="shared" si="24"/>
        <v>0.35200000000000031</v>
      </c>
      <c r="X157" s="26"/>
      <c r="Y157" s="33"/>
      <c r="Z157" s="24">
        <v>10.236000000000001</v>
      </c>
      <c r="AA157" s="33"/>
      <c r="AB157" s="2">
        <v>11.118</v>
      </c>
      <c r="AC157" s="14">
        <f t="shared" si="25"/>
        <v>0.40399999999999991</v>
      </c>
      <c r="AD157" s="26"/>
      <c r="AE157" s="33"/>
      <c r="AF157" s="24">
        <v>11.574</v>
      </c>
      <c r="AG157" s="33"/>
      <c r="AH157" s="2">
        <v>12.342000000000001</v>
      </c>
      <c r="AI157" s="14">
        <f t="shared" si="26"/>
        <v>0.62400000000000055</v>
      </c>
      <c r="AJ157" s="26"/>
      <c r="AK157" s="33"/>
      <c r="AL157" s="24">
        <v>12.670999999999999</v>
      </c>
      <c r="AM157" s="33"/>
      <c r="AN157" s="2">
        <v>13.42</v>
      </c>
      <c r="AO157" s="14">
        <f t="shared" si="27"/>
        <v>1.1750000000000007</v>
      </c>
      <c r="AP157" s="26"/>
      <c r="AQ157" s="33"/>
      <c r="AR157" s="24">
        <v>14.750999999999999</v>
      </c>
      <c r="AS157" s="33"/>
      <c r="AT157" s="2">
        <v>15.172000000000001</v>
      </c>
      <c r="AU157" s="14">
        <f t="shared" si="28"/>
        <v>0.34200000000000053</v>
      </c>
      <c r="AV157" s="26"/>
      <c r="AW157" s="33"/>
      <c r="AX157" s="24">
        <v>14.34</v>
      </c>
      <c r="AY157" s="33"/>
      <c r="AZ157" s="24">
        <v>12.58</v>
      </c>
      <c r="BA157" s="33"/>
      <c r="BB157" s="2">
        <v>9.8369999999999997</v>
      </c>
      <c r="BC157" s="14">
        <f t="shared" si="29"/>
        <v>0.66499999999999915</v>
      </c>
      <c r="BD157" s="26"/>
      <c r="BE157" s="33"/>
      <c r="BF157" s="24">
        <v>7.8819999999999997</v>
      </c>
      <c r="BG157" s="33"/>
      <c r="BH157" s="24">
        <v>6.7370000000000001</v>
      </c>
    </row>
    <row r="158" spans="4:60" x14ac:dyDescent="0.3">
      <c r="D158" s="2">
        <v>-25</v>
      </c>
      <c r="E158" s="34">
        <f t="shared" si="20"/>
        <v>3.8352070356524705E-5</v>
      </c>
      <c r="F158" s="26">
        <f t="shared" si="21"/>
        <v>38.352070356524706</v>
      </c>
      <c r="G158" s="33"/>
      <c r="H158" s="24">
        <v>8.0220000000000002</v>
      </c>
      <c r="I158" s="33"/>
      <c r="J158" s="31">
        <v>8.3279999999999994</v>
      </c>
      <c r="K158" s="14">
        <f t="shared" si="22"/>
        <v>0.31099999999999994</v>
      </c>
      <c r="L158" s="26"/>
      <c r="M158" s="33"/>
      <c r="N158" s="24">
        <v>9.1880000000000006</v>
      </c>
      <c r="O158" s="33"/>
      <c r="P158" s="2">
        <v>9.9169999999999998</v>
      </c>
      <c r="Q158" s="14">
        <f t="shared" si="23"/>
        <v>0.36999999999999922</v>
      </c>
      <c r="R158" s="26"/>
      <c r="S158" s="33"/>
      <c r="T158" s="24">
        <v>9.7279999999999998</v>
      </c>
      <c r="U158" s="33"/>
      <c r="V158" s="2">
        <v>9.36</v>
      </c>
      <c r="W158" s="14">
        <f t="shared" si="24"/>
        <v>0.33699999999999974</v>
      </c>
      <c r="X158" s="26"/>
      <c r="Y158" s="33"/>
      <c r="Z158" s="24">
        <v>10.651</v>
      </c>
      <c r="AA158" s="33"/>
      <c r="AB158" s="2">
        <v>11.528</v>
      </c>
      <c r="AC158" s="14">
        <f t="shared" si="25"/>
        <v>0.41000000000000014</v>
      </c>
      <c r="AD158" s="26"/>
      <c r="AE158" s="33"/>
      <c r="AF158" s="24">
        <v>12.04</v>
      </c>
      <c r="AG158" s="33"/>
      <c r="AH158" s="2">
        <v>12.827999999999999</v>
      </c>
      <c r="AI158" s="14">
        <f t="shared" si="26"/>
        <v>0.48599999999999888</v>
      </c>
      <c r="AJ158" s="26"/>
      <c r="AK158" s="33"/>
      <c r="AL158" s="24">
        <v>13.218</v>
      </c>
      <c r="AM158" s="33"/>
      <c r="AN158" s="2">
        <v>13.337</v>
      </c>
      <c r="AO158" s="14">
        <f t="shared" si="27"/>
        <v>-8.3000000000000185E-2</v>
      </c>
      <c r="AP158" s="26"/>
      <c r="AQ158" s="33"/>
      <c r="AR158" s="24">
        <v>16.071000000000002</v>
      </c>
      <c r="AS158" s="33"/>
      <c r="AT158" s="2">
        <v>15.983000000000001</v>
      </c>
      <c r="AU158" s="14">
        <f t="shared" si="28"/>
        <v>0.81099999999999994</v>
      </c>
      <c r="AV158" s="26"/>
      <c r="AW158" s="33"/>
      <c r="AX158" s="24">
        <v>15.199</v>
      </c>
      <c r="AY158" s="33"/>
      <c r="AZ158" s="24">
        <v>12.641</v>
      </c>
      <c r="BA158" s="33"/>
      <c r="BB158" s="2">
        <v>10.532999999999999</v>
      </c>
      <c r="BC158" s="14">
        <f t="shared" si="29"/>
        <v>0.69599999999999973</v>
      </c>
      <c r="BD158" s="26"/>
      <c r="BE158" s="33"/>
      <c r="BF158" s="24">
        <v>8.0909999999999993</v>
      </c>
      <c r="BG158" s="33"/>
      <c r="BH158" s="24">
        <v>7.0960000000000001</v>
      </c>
    </row>
    <row r="159" spans="4:60" x14ac:dyDescent="0.3">
      <c r="D159" s="2">
        <v>-24</v>
      </c>
      <c r="E159" s="34">
        <f t="shared" si="20"/>
        <v>3.7213731489412605E-5</v>
      </c>
      <c r="F159" s="26">
        <f t="shared" si="21"/>
        <v>37.213731489412602</v>
      </c>
      <c r="G159" s="33"/>
      <c r="H159" s="24">
        <v>8.3209999999999997</v>
      </c>
      <c r="I159" s="33"/>
      <c r="J159" s="31">
        <v>8.6449999999999996</v>
      </c>
      <c r="K159" s="14">
        <f t="shared" si="22"/>
        <v>0.31700000000000017</v>
      </c>
      <c r="L159" s="26"/>
      <c r="M159" s="33"/>
      <c r="N159" s="24">
        <v>9.5389999999999997</v>
      </c>
      <c r="O159" s="33"/>
      <c r="P159" s="2">
        <v>10.301</v>
      </c>
      <c r="Q159" s="14">
        <f t="shared" si="23"/>
        <v>0.38400000000000034</v>
      </c>
      <c r="R159" s="26"/>
      <c r="S159" s="33"/>
      <c r="T159" s="24">
        <v>10.106999999999999</v>
      </c>
      <c r="U159" s="33"/>
      <c r="V159" s="2">
        <v>9.7040000000000006</v>
      </c>
      <c r="W159" s="14">
        <f t="shared" si="24"/>
        <v>0.34400000000000119</v>
      </c>
      <c r="X159" s="26"/>
      <c r="Y159" s="33"/>
      <c r="Z159" s="24">
        <v>11.039</v>
      </c>
      <c r="AA159" s="33"/>
      <c r="AB159" s="2">
        <v>12.005000000000001</v>
      </c>
      <c r="AC159" s="14">
        <f t="shared" si="25"/>
        <v>0.47700000000000031</v>
      </c>
      <c r="AD159" s="26"/>
      <c r="AE159" s="33"/>
      <c r="AF159" s="24">
        <v>12.45</v>
      </c>
      <c r="AG159" s="33"/>
      <c r="AH159" s="2">
        <v>13.21</v>
      </c>
      <c r="AI159" s="14">
        <f t="shared" si="26"/>
        <v>0.38200000000000145</v>
      </c>
      <c r="AJ159" s="26"/>
      <c r="AK159" s="33"/>
      <c r="AL159" s="24">
        <v>13.728</v>
      </c>
      <c r="AM159" s="33"/>
      <c r="AN159" s="2">
        <v>14.244</v>
      </c>
      <c r="AO159" s="14">
        <f t="shared" si="27"/>
        <v>0.90700000000000003</v>
      </c>
      <c r="AP159" s="26"/>
      <c r="AQ159" s="33"/>
      <c r="AR159" s="24">
        <v>16.286000000000001</v>
      </c>
      <c r="AS159" s="33"/>
      <c r="AT159" s="2">
        <v>17.387</v>
      </c>
      <c r="AU159" s="14">
        <f t="shared" si="28"/>
        <v>1.4039999999999999</v>
      </c>
      <c r="AV159" s="26"/>
      <c r="AW159" s="33"/>
      <c r="AX159" s="24">
        <v>15.436</v>
      </c>
      <c r="AY159" s="33"/>
      <c r="AZ159" s="24">
        <v>13.353</v>
      </c>
      <c r="BA159" s="33"/>
      <c r="BB159" s="2">
        <v>10.752000000000001</v>
      </c>
      <c r="BC159" s="14">
        <f t="shared" si="29"/>
        <v>0.21900000000000119</v>
      </c>
      <c r="BD159" s="26"/>
      <c r="BE159" s="33"/>
      <c r="BF159" s="24">
        <v>8.4809999999999999</v>
      </c>
      <c r="BG159" s="33"/>
      <c r="BH159" s="24">
        <v>7.4850000000000003</v>
      </c>
    </row>
    <row r="160" spans="4:60" x14ac:dyDescent="0.3">
      <c r="D160" s="2">
        <v>-23</v>
      </c>
      <c r="E160" s="34">
        <f t="shared" si="20"/>
        <v>3.6117501999309709E-5</v>
      </c>
      <c r="F160" s="26">
        <f t="shared" si="21"/>
        <v>36.11750199930971</v>
      </c>
      <c r="G160" s="33"/>
      <c r="H160" s="24">
        <v>8.6419999999999995</v>
      </c>
      <c r="I160" s="33"/>
      <c r="J160" s="31">
        <v>8.9770000000000003</v>
      </c>
      <c r="K160" s="14">
        <f t="shared" si="22"/>
        <v>0.33200000000000074</v>
      </c>
      <c r="L160" s="26"/>
      <c r="M160" s="33"/>
      <c r="N160" s="24">
        <v>9.9049999999999994</v>
      </c>
      <c r="O160" s="33"/>
      <c r="P160" s="2">
        <v>10.696999999999999</v>
      </c>
      <c r="Q160" s="14">
        <f t="shared" si="23"/>
        <v>0.39599999999999902</v>
      </c>
      <c r="R160" s="26"/>
      <c r="S160" s="33"/>
      <c r="T160" s="24">
        <v>10.486000000000001</v>
      </c>
      <c r="U160" s="33"/>
      <c r="V160" s="2">
        <v>10.090999999999999</v>
      </c>
      <c r="W160" s="14">
        <f t="shared" si="24"/>
        <v>0.38699999999999868</v>
      </c>
      <c r="X160" s="26"/>
      <c r="Y160" s="33"/>
      <c r="Z160" s="24">
        <v>11.426</v>
      </c>
      <c r="AA160" s="33"/>
      <c r="AB160" s="2">
        <v>12.532</v>
      </c>
      <c r="AC160" s="14">
        <f t="shared" si="25"/>
        <v>0.52699999999999925</v>
      </c>
      <c r="AD160" s="26"/>
      <c r="AE160" s="33"/>
      <c r="AF160" s="24">
        <v>12.961</v>
      </c>
      <c r="AG160" s="33"/>
      <c r="AH160" s="2">
        <v>13.712</v>
      </c>
      <c r="AI160" s="14">
        <f t="shared" si="26"/>
        <v>0.50199999999999889</v>
      </c>
      <c r="AJ160" s="26"/>
      <c r="AK160" s="33"/>
      <c r="AL160" s="24">
        <v>14.298</v>
      </c>
      <c r="AM160" s="33"/>
      <c r="AN160" s="2">
        <v>14.994999999999999</v>
      </c>
      <c r="AO160" s="14">
        <f t="shared" si="27"/>
        <v>0.75099999999999945</v>
      </c>
      <c r="AP160" s="26"/>
      <c r="AQ160" s="33"/>
      <c r="AR160" s="24">
        <v>17.611999999999998</v>
      </c>
      <c r="AS160" s="33"/>
      <c r="AT160" s="2">
        <v>17.513000000000002</v>
      </c>
      <c r="AU160" s="14">
        <f t="shared" si="28"/>
        <v>0.12600000000000122</v>
      </c>
      <c r="AV160" s="26"/>
      <c r="AW160" s="33"/>
      <c r="AX160" s="24">
        <v>15.865</v>
      </c>
      <c r="AY160" s="33"/>
      <c r="AZ160" s="24">
        <v>13.648</v>
      </c>
      <c r="BA160" s="33"/>
      <c r="BB160" s="2">
        <v>11.113</v>
      </c>
      <c r="BC160" s="14">
        <f t="shared" si="29"/>
        <v>0.36099999999999888</v>
      </c>
      <c r="BD160" s="26"/>
      <c r="BE160" s="33"/>
      <c r="BF160" s="24">
        <v>8.7620000000000005</v>
      </c>
      <c r="BG160" s="33"/>
      <c r="BH160" s="24">
        <v>7.93</v>
      </c>
    </row>
    <row r="161" spans="4:60" x14ac:dyDescent="0.3">
      <c r="D161" s="2">
        <v>-22</v>
      </c>
      <c r="E161" s="34">
        <f t="shared" si="20"/>
        <v>3.5063913931022265E-5</v>
      </c>
      <c r="F161" s="26">
        <f t="shared" si="21"/>
        <v>35.063913931022263</v>
      </c>
      <c r="G161" s="33"/>
      <c r="H161" s="24">
        <v>8.9610000000000003</v>
      </c>
      <c r="I161" s="33"/>
      <c r="J161" s="31">
        <v>9.3130000000000006</v>
      </c>
      <c r="K161" s="14">
        <f t="shared" si="22"/>
        <v>0.3360000000000003</v>
      </c>
      <c r="L161" s="26"/>
      <c r="M161" s="33"/>
      <c r="N161" s="24">
        <v>10.275</v>
      </c>
      <c r="O161" s="33"/>
      <c r="P161" s="2">
        <v>11.103</v>
      </c>
      <c r="Q161" s="14">
        <f t="shared" si="23"/>
        <v>0.40600000000000058</v>
      </c>
      <c r="R161" s="26"/>
      <c r="S161" s="33"/>
      <c r="T161" s="24">
        <v>10.86</v>
      </c>
      <c r="U161" s="33"/>
      <c r="V161" s="2">
        <v>10.484999999999999</v>
      </c>
      <c r="W161" s="14">
        <f t="shared" si="24"/>
        <v>0.39400000000000013</v>
      </c>
      <c r="X161" s="26"/>
      <c r="Y161" s="33"/>
      <c r="Z161" s="24">
        <v>11.872</v>
      </c>
      <c r="AA161" s="33"/>
      <c r="AB161" s="2">
        <v>13.007</v>
      </c>
      <c r="AC161" s="14">
        <f t="shared" si="25"/>
        <v>0.47499999999999964</v>
      </c>
      <c r="AD161" s="26"/>
      <c r="AE161" s="33"/>
      <c r="AF161" s="24">
        <v>13.574999999999999</v>
      </c>
      <c r="AG161" s="33"/>
      <c r="AH161" s="2">
        <v>14.321</v>
      </c>
      <c r="AI161" s="14">
        <f t="shared" si="26"/>
        <v>0.60899999999999999</v>
      </c>
      <c r="AJ161" s="26"/>
      <c r="AK161" s="33"/>
      <c r="AL161" s="24">
        <v>14.794</v>
      </c>
      <c r="AM161" s="33"/>
      <c r="AN161" s="2">
        <v>15.282999999999999</v>
      </c>
      <c r="AO161" s="14">
        <f t="shared" si="27"/>
        <v>0.28800000000000026</v>
      </c>
      <c r="AP161" s="26"/>
      <c r="AQ161" s="33"/>
      <c r="AR161" s="24">
        <v>18.207999999999998</v>
      </c>
      <c r="AS161" s="33"/>
      <c r="AT161" s="2">
        <v>18.164999999999999</v>
      </c>
      <c r="AU161" s="14">
        <f t="shared" si="28"/>
        <v>0.65199999999999747</v>
      </c>
      <c r="AV161" s="26"/>
      <c r="AW161" s="33"/>
      <c r="AX161" s="24">
        <v>16.216999999999999</v>
      </c>
      <c r="AY161" s="33"/>
      <c r="AZ161" s="24">
        <v>14.141999999999999</v>
      </c>
      <c r="BA161" s="33"/>
      <c r="BB161" s="2">
        <v>11.741</v>
      </c>
      <c r="BC161" s="14">
        <f t="shared" si="29"/>
        <v>0.62800000000000011</v>
      </c>
      <c r="BD161" s="26"/>
      <c r="BE161" s="33"/>
      <c r="BF161" s="24">
        <v>9.1790000000000003</v>
      </c>
      <c r="BG161" s="33"/>
      <c r="BH161" s="24">
        <v>8.1509999999999998</v>
      </c>
    </row>
    <row r="162" spans="4:60" x14ac:dyDescent="0.3">
      <c r="D162" s="2">
        <v>-21</v>
      </c>
      <c r="E162" s="34">
        <f t="shared" si="20"/>
        <v>3.4053479267722426E-5</v>
      </c>
      <c r="F162" s="26">
        <f t="shared" si="21"/>
        <v>34.053479267722423</v>
      </c>
      <c r="G162" s="33"/>
      <c r="H162" s="24">
        <v>9.2940000000000005</v>
      </c>
      <c r="I162" s="33"/>
      <c r="J162" s="31">
        <v>9.6530000000000005</v>
      </c>
      <c r="K162" s="14">
        <f t="shared" si="22"/>
        <v>0.33999999999999986</v>
      </c>
      <c r="L162" s="26"/>
      <c r="M162" s="33"/>
      <c r="N162" s="24">
        <v>10.656000000000001</v>
      </c>
      <c r="O162" s="33"/>
      <c r="P162" s="2">
        <v>11.509</v>
      </c>
      <c r="Q162" s="14">
        <f t="shared" si="23"/>
        <v>0.40600000000000058</v>
      </c>
      <c r="R162" s="26"/>
      <c r="S162" s="33"/>
      <c r="T162" s="24">
        <v>11.279</v>
      </c>
      <c r="U162" s="33"/>
      <c r="V162" s="2">
        <v>10.878</v>
      </c>
      <c r="W162" s="14">
        <f t="shared" si="24"/>
        <v>0.39300000000000068</v>
      </c>
      <c r="X162" s="26"/>
      <c r="Y162" s="33"/>
      <c r="Z162" s="24">
        <v>12.345000000000001</v>
      </c>
      <c r="AA162" s="33"/>
      <c r="AB162" s="2">
        <v>13.404999999999999</v>
      </c>
      <c r="AC162" s="14">
        <f t="shared" si="25"/>
        <v>0.39799999999999969</v>
      </c>
      <c r="AD162" s="26"/>
      <c r="AE162" s="33"/>
      <c r="AF162" s="24">
        <v>14.064</v>
      </c>
      <c r="AG162" s="33"/>
      <c r="AH162" s="2">
        <v>14.91</v>
      </c>
      <c r="AI162" s="14">
        <f t="shared" si="26"/>
        <v>0.58900000000000041</v>
      </c>
      <c r="AJ162" s="26"/>
      <c r="AK162" s="33"/>
      <c r="AL162" s="24">
        <v>15.381</v>
      </c>
      <c r="AM162" s="33"/>
      <c r="AN162" s="2">
        <v>16.003</v>
      </c>
      <c r="AO162" s="14">
        <f t="shared" si="27"/>
        <v>0.72000000000000064</v>
      </c>
      <c r="AP162" s="26"/>
      <c r="AQ162" s="33"/>
      <c r="AR162" s="24">
        <v>19.268000000000001</v>
      </c>
      <c r="AS162" s="33"/>
      <c r="AT162" s="2">
        <v>18.690000000000001</v>
      </c>
      <c r="AU162" s="14">
        <f t="shared" si="28"/>
        <v>0.52500000000000213</v>
      </c>
      <c r="AV162" s="26"/>
      <c r="AW162" s="33"/>
      <c r="AX162" s="24">
        <v>17.263999999999999</v>
      </c>
      <c r="AY162" s="33"/>
      <c r="AZ162" s="24">
        <v>14.64</v>
      </c>
      <c r="BA162" s="33"/>
      <c r="BB162" s="2">
        <v>11.811</v>
      </c>
      <c r="BC162" s="14">
        <f t="shared" si="29"/>
        <v>7.0000000000000284E-2</v>
      </c>
      <c r="BD162" s="26"/>
      <c r="BE162" s="33"/>
      <c r="BF162" s="24">
        <v>9.5579999999999998</v>
      </c>
      <c r="BG162" s="33"/>
      <c r="BH162" s="24">
        <v>8.2970000000000006</v>
      </c>
    </row>
    <row r="163" spans="4:60" x14ac:dyDescent="0.3">
      <c r="D163" s="2">
        <v>-20</v>
      </c>
      <c r="E163" s="34">
        <f t="shared" si="20"/>
        <v>3.3086689595803889E-5</v>
      </c>
      <c r="F163" s="26">
        <f t="shared" si="21"/>
        <v>33.08668959580389</v>
      </c>
      <c r="G163" s="33"/>
      <c r="H163" s="24">
        <v>9.6270000000000007</v>
      </c>
      <c r="I163" s="33"/>
      <c r="J163" s="31">
        <v>10.003</v>
      </c>
      <c r="K163" s="14">
        <f t="shared" si="22"/>
        <v>0.34999999999999964</v>
      </c>
      <c r="L163" s="26"/>
      <c r="M163" s="33"/>
      <c r="N163" s="24">
        <v>11.042999999999999</v>
      </c>
      <c r="O163" s="33"/>
      <c r="P163" s="2">
        <v>11.919</v>
      </c>
      <c r="Q163" s="14">
        <f t="shared" si="23"/>
        <v>0.41000000000000014</v>
      </c>
      <c r="R163" s="26"/>
      <c r="S163" s="33"/>
      <c r="T163" s="24">
        <v>11.701000000000001</v>
      </c>
      <c r="U163" s="33"/>
      <c r="V163" s="2">
        <v>11.301</v>
      </c>
      <c r="W163" s="14">
        <f t="shared" si="24"/>
        <v>0.42300000000000004</v>
      </c>
      <c r="X163" s="26"/>
      <c r="Y163" s="33"/>
      <c r="Z163" s="24">
        <v>12.784000000000001</v>
      </c>
      <c r="AA163" s="33"/>
      <c r="AB163" s="2">
        <v>13.894</v>
      </c>
      <c r="AC163" s="14">
        <f t="shared" si="25"/>
        <v>0.48900000000000077</v>
      </c>
      <c r="AD163" s="26"/>
      <c r="AE163" s="33"/>
      <c r="AF163" s="24">
        <v>14.512</v>
      </c>
      <c r="AG163" s="33"/>
      <c r="AH163" s="2">
        <v>15.414999999999999</v>
      </c>
      <c r="AI163" s="14">
        <f t="shared" si="26"/>
        <v>0.50499999999999901</v>
      </c>
      <c r="AJ163" s="26"/>
      <c r="AK163" s="33"/>
      <c r="AL163" s="24">
        <v>15.981999999999999</v>
      </c>
      <c r="AM163" s="33"/>
      <c r="AN163" s="2">
        <v>16.311</v>
      </c>
      <c r="AO163" s="14">
        <f t="shared" si="27"/>
        <v>0.30799999999999983</v>
      </c>
      <c r="AP163" s="26"/>
      <c r="AQ163" s="33"/>
      <c r="AR163" s="24">
        <v>19.193999999999999</v>
      </c>
      <c r="AS163" s="33"/>
      <c r="AT163" s="2">
        <v>18.93</v>
      </c>
      <c r="AU163" s="14">
        <f t="shared" si="28"/>
        <v>0.23999999999999844</v>
      </c>
      <c r="AV163" s="26"/>
      <c r="AW163" s="33"/>
      <c r="AX163" s="24">
        <v>18.163</v>
      </c>
      <c r="AY163" s="33"/>
      <c r="AZ163" s="24">
        <v>15.471</v>
      </c>
      <c r="BA163" s="33"/>
      <c r="BB163" s="2">
        <v>12.651</v>
      </c>
      <c r="BC163" s="14">
        <f t="shared" si="29"/>
        <v>0.83999999999999986</v>
      </c>
      <c r="BD163" s="26"/>
      <c r="BE163" s="33"/>
      <c r="BF163" s="24">
        <v>9.9640000000000004</v>
      </c>
      <c r="BG163" s="33"/>
      <c r="BH163" s="24">
        <v>8.5969999999999995</v>
      </c>
    </row>
    <row r="164" spans="4:60" x14ac:dyDescent="0.3">
      <c r="D164" s="2">
        <v>-19</v>
      </c>
      <c r="E164" s="34">
        <f t="shared" si="20"/>
        <v>3.2164015784284259E-5</v>
      </c>
      <c r="F164" s="26">
        <f t="shared" si="21"/>
        <v>32.16401578428426</v>
      </c>
      <c r="G164" s="33"/>
      <c r="H164" s="24">
        <v>9.9629999999999992</v>
      </c>
      <c r="I164" s="33"/>
      <c r="J164" s="31">
        <v>10.355</v>
      </c>
      <c r="K164" s="14">
        <f t="shared" si="22"/>
        <v>0.35200000000000031</v>
      </c>
      <c r="L164" s="26"/>
      <c r="M164" s="33"/>
      <c r="N164" s="24">
        <v>11.436999999999999</v>
      </c>
      <c r="O164" s="33"/>
      <c r="P164" s="2">
        <v>12.348000000000001</v>
      </c>
      <c r="Q164" s="14">
        <f t="shared" si="23"/>
        <v>0.42900000000000027</v>
      </c>
      <c r="R164" s="26"/>
      <c r="S164" s="33"/>
      <c r="T164" s="24">
        <v>12.114000000000001</v>
      </c>
      <c r="U164" s="33"/>
      <c r="V164" s="2">
        <v>11.664999999999999</v>
      </c>
      <c r="W164" s="14">
        <f t="shared" si="24"/>
        <v>0.36399999999999899</v>
      </c>
      <c r="X164" s="26"/>
      <c r="Y164" s="33"/>
      <c r="Z164" s="24">
        <v>13.242000000000001</v>
      </c>
      <c r="AA164" s="33"/>
      <c r="AB164" s="2">
        <v>14.349</v>
      </c>
      <c r="AC164" s="14">
        <f t="shared" si="25"/>
        <v>0.45500000000000007</v>
      </c>
      <c r="AD164" s="26"/>
      <c r="AE164" s="33"/>
      <c r="AF164" s="24">
        <v>14.996</v>
      </c>
      <c r="AG164" s="33"/>
      <c r="AH164" s="2">
        <v>16.016999999999999</v>
      </c>
      <c r="AI164" s="14">
        <f t="shared" si="26"/>
        <v>0.60200000000000031</v>
      </c>
      <c r="AJ164" s="26"/>
      <c r="AK164" s="33"/>
      <c r="AL164" s="24">
        <v>16.609000000000002</v>
      </c>
      <c r="AM164" s="33"/>
      <c r="AN164" s="2">
        <v>17.021999999999998</v>
      </c>
      <c r="AO164" s="14">
        <f t="shared" si="27"/>
        <v>0.71099999999999852</v>
      </c>
      <c r="AP164" s="26"/>
      <c r="AQ164" s="33"/>
      <c r="AR164" s="24">
        <v>20.280999999999999</v>
      </c>
      <c r="AS164" s="33"/>
      <c r="AT164" s="2">
        <v>20.102</v>
      </c>
      <c r="AU164" s="14">
        <f t="shared" si="28"/>
        <v>1.1720000000000006</v>
      </c>
      <c r="AV164" s="26"/>
      <c r="AW164" s="33"/>
      <c r="AX164" s="24">
        <v>19.047000000000001</v>
      </c>
      <c r="AY164" s="33"/>
      <c r="AZ164" s="24">
        <v>16.151</v>
      </c>
      <c r="BA164" s="33"/>
      <c r="BB164" s="2">
        <v>12.959</v>
      </c>
      <c r="BC164" s="14">
        <f t="shared" si="29"/>
        <v>0.30799999999999983</v>
      </c>
      <c r="BD164" s="26"/>
      <c r="BE164" s="33"/>
      <c r="BF164" s="24">
        <v>10.359</v>
      </c>
      <c r="BG164" s="33"/>
      <c r="BH164" s="24">
        <v>9.2040000000000006</v>
      </c>
    </row>
    <row r="165" spans="4:60" x14ac:dyDescent="0.3">
      <c r="D165" s="2">
        <v>-18</v>
      </c>
      <c r="E165" s="34">
        <f t="shared" si="20"/>
        <v>3.1285907678828722E-5</v>
      </c>
      <c r="F165" s="26">
        <f t="shared" si="21"/>
        <v>31.285907678828721</v>
      </c>
      <c r="G165" s="33"/>
      <c r="H165" s="24">
        <v>10.304</v>
      </c>
      <c r="I165" s="33"/>
      <c r="J165" s="31">
        <v>10.718</v>
      </c>
      <c r="K165" s="14">
        <f t="shared" si="22"/>
        <v>0.36299999999999955</v>
      </c>
      <c r="L165" s="26"/>
      <c r="M165" s="33"/>
      <c r="N165" s="24">
        <v>11.837</v>
      </c>
      <c r="O165" s="33"/>
      <c r="P165" s="2">
        <v>12.784000000000001</v>
      </c>
      <c r="Q165" s="14">
        <f t="shared" si="23"/>
        <v>0.43599999999999994</v>
      </c>
      <c r="R165" s="26"/>
      <c r="S165" s="33"/>
      <c r="T165" s="24">
        <v>12.52</v>
      </c>
      <c r="U165" s="33"/>
      <c r="V165" s="2">
        <v>12.066000000000001</v>
      </c>
      <c r="W165" s="14">
        <f t="shared" si="24"/>
        <v>0.40100000000000158</v>
      </c>
      <c r="X165" s="26"/>
      <c r="Y165" s="33"/>
      <c r="Z165" s="24">
        <v>13.712999999999999</v>
      </c>
      <c r="AA165" s="33"/>
      <c r="AB165" s="2">
        <v>14.871</v>
      </c>
      <c r="AC165" s="14">
        <f t="shared" si="25"/>
        <v>0.52200000000000024</v>
      </c>
      <c r="AD165" s="26"/>
      <c r="AE165" s="33"/>
      <c r="AF165" s="24">
        <v>15.506</v>
      </c>
      <c r="AG165" s="33"/>
      <c r="AH165" s="2">
        <v>16.48</v>
      </c>
      <c r="AI165" s="14">
        <f t="shared" si="26"/>
        <v>0.46300000000000097</v>
      </c>
      <c r="AJ165" s="26"/>
      <c r="AK165" s="33"/>
      <c r="AL165" s="24">
        <v>17.045999999999999</v>
      </c>
      <c r="AM165" s="33"/>
      <c r="AN165" s="2">
        <v>17.869</v>
      </c>
      <c r="AO165" s="14">
        <f t="shared" si="27"/>
        <v>0.84700000000000131</v>
      </c>
      <c r="AP165" s="26"/>
      <c r="AQ165" s="33"/>
      <c r="AR165" s="24">
        <v>20.212</v>
      </c>
      <c r="AS165" s="33"/>
      <c r="AT165" s="2">
        <v>20.477</v>
      </c>
      <c r="AU165" s="14">
        <f t="shared" si="28"/>
        <v>0.375</v>
      </c>
      <c r="AV165" s="26"/>
      <c r="AW165" s="33"/>
      <c r="AX165" s="24">
        <v>19.437000000000001</v>
      </c>
      <c r="AY165" s="33"/>
      <c r="AZ165" s="24">
        <v>16.936</v>
      </c>
      <c r="BA165" s="33"/>
      <c r="BB165" s="2">
        <v>13.465999999999999</v>
      </c>
      <c r="BC165" s="14">
        <f t="shared" si="29"/>
        <v>0.50699999999999967</v>
      </c>
      <c r="BD165" s="26"/>
      <c r="BE165" s="33"/>
      <c r="BF165" s="24">
        <v>10.875</v>
      </c>
      <c r="BG165" s="33"/>
      <c r="BH165" s="24">
        <v>9.3439999999999994</v>
      </c>
    </row>
    <row r="166" spans="4:60" x14ac:dyDescent="0.3">
      <c r="D166" s="2">
        <v>-17</v>
      </c>
      <c r="E166" s="34">
        <f t="shared" si="20"/>
        <v>3.045279381045914E-5</v>
      </c>
      <c r="F166" s="26">
        <f t="shared" si="21"/>
        <v>30.452793810459141</v>
      </c>
      <c r="G166" s="33"/>
      <c r="H166" s="24">
        <v>10.645</v>
      </c>
      <c r="I166" s="33"/>
      <c r="J166" s="31">
        <v>11.077</v>
      </c>
      <c r="K166" s="14">
        <f t="shared" si="22"/>
        <v>0.35899999999999999</v>
      </c>
      <c r="L166" s="26"/>
      <c r="M166" s="33"/>
      <c r="N166" s="24">
        <v>12.236000000000001</v>
      </c>
      <c r="O166" s="33"/>
      <c r="P166" s="2">
        <v>13.225</v>
      </c>
      <c r="Q166" s="14">
        <f t="shared" si="23"/>
        <v>0.44099999999999895</v>
      </c>
      <c r="R166" s="26"/>
      <c r="S166" s="33"/>
      <c r="T166" s="24">
        <v>12.943</v>
      </c>
      <c r="U166" s="33"/>
      <c r="V166" s="2">
        <v>12.5</v>
      </c>
      <c r="W166" s="14">
        <f t="shared" si="24"/>
        <v>0.43399999999999928</v>
      </c>
      <c r="X166" s="26"/>
      <c r="Y166" s="33"/>
      <c r="Z166" s="24">
        <v>14.167999999999999</v>
      </c>
      <c r="AA166" s="33"/>
      <c r="AB166" s="2">
        <v>15.509</v>
      </c>
      <c r="AC166" s="14">
        <f t="shared" si="25"/>
        <v>0.6379999999999999</v>
      </c>
      <c r="AD166" s="26"/>
      <c r="AE166" s="33"/>
      <c r="AF166" s="24">
        <v>16.02</v>
      </c>
      <c r="AG166" s="33"/>
      <c r="AH166" s="2">
        <v>16.995000000000001</v>
      </c>
      <c r="AI166" s="14">
        <f t="shared" si="26"/>
        <v>0.51500000000000057</v>
      </c>
      <c r="AJ166" s="26"/>
      <c r="AK166" s="33"/>
      <c r="AL166" s="24">
        <v>17.587</v>
      </c>
      <c r="AM166" s="33"/>
      <c r="AN166" s="2">
        <v>18.201000000000001</v>
      </c>
      <c r="AO166" s="14">
        <f t="shared" si="27"/>
        <v>0.33200000000000074</v>
      </c>
      <c r="AP166" s="26"/>
      <c r="AQ166" s="33"/>
      <c r="AR166" s="24">
        <v>21.117999999999999</v>
      </c>
      <c r="AS166" s="33"/>
      <c r="AT166" s="2">
        <v>21.390999999999998</v>
      </c>
      <c r="AU166" s="14">
        <f t="shared" si="28"/>
        <v>0.91399999999999793</v>
      </c>
      <c r="AV166" s="26"/>
      <c r="AW166" s="33"/>
      <c r="AX166" s="24">
        <v>20.289000000000001</v>
      </c>
      <c r="AY166" s="33"/>
      <c r="AZ166" s="24">
        <v>17.524000000000001</v>
      </c>
      <c r="BA166" s="33"/>
      <c r="BB166" s="2">
        <v>13.68</v>
      </c>
      <c r="BC166" s="14">
        <f t="shared" si="29"/>
        <v>0.21400000000000041</v>
      </c>
      <c r="BD166" s="26"/>
      <c r="BE166" s="33"/>
      <c r="BF166" s="24">
        <v>11.27</v>
      </c>
      <c r="BG166" s="33"/>
      <c r="BH166" s="24">
        <v>9.76</v>
      </c>
    </row>
    <row r="167" spans="4:60" x14ac:dyDescent="0.3">
      <c r="D167" s="2">
        <v>-16</v>
      </c>
      <c r="E167" s="34">
        <f t="shared" si="20"/>
        <v>2.9665081119004168E-5</v>
      </c>
      <c r="F167" s="26">
        <f t="shared" si="21"/>
        <v>29.665081119004167</v>
      </c>
      <c r="G167" s="33"/>
      <c r="H167" s="24">
        <v>10.988</v>
      </c>
      <c r="I167" s="33"/>
      <c r="J167" s="31">
        <v>11.436999999999999</v>
      </c>
      <c r="K167" s="14">
        <f t="shared" si="22"/>
        <v>0.35999999999999943</v>
      </c>
      <c r="L167" s="26"/>
      <c r="M167" s="33"/>
      <c r="N167" s="24">
        <v>12.641999999999999</v>
      </c>
      <c r="O167" s="33"/>
      <c r="P167" s="2">
        <v>13.648</v>
      </c>
      <c r="Q167" s="14">
        <f t="shared" si="23"/>
        <v>0.42300000000000004</v>
      </c>
      <c r="R167" s="26"/>
      <c r="S167" s="33"/>
      <c r="T167" s="24">
        <v>13.39</v>
      </c>
      <c r="U167" s="33"/>
      <c r="V167" s="2">
        <v>12.951000000000001</v>
      </c>
      <c r="W167" s="14">
        <f t="shared" si="24"/>
        <v>0.45100000000000051</v>
      </c>
      <c r="X167" s="26"/>
      <c r="Y167" s="33"/>
      <c r="Z167" s="24">
        <v>14.654999999999999</v>
      </c>
      <c r="AA167" s="33"/>
      <c r="AB167" s="2">
        <v>16.004000000000001</v>
      </c>
      <c r="AC167" s="14">
        <f t="shared" si="25"/>
        <v>0.49500000000000099</v>
      </c>
      <c r="AD167" s="26"/>
      <c r="AE167" s="33"/>
      <c r="AF167" s="24">
        <v>16.655999999999999</v>
      </c>
      <c r="AG167" s="33"/>
      <c r="AH167" s="2">
        <v>17.640999999999998</v>
      </c>
      <c r="AI167" s="14">
        <f t="shared" si="26"/>
        <v>0.64599999999999724</v>
      </c>
      <c r="AJ167" s="26"/>
      <c r="AK167" s="33"/>
      <c r="AL167" s="24">
        <v>18.245000000000001</v>
      </c>
      <c r="AM167" s="33"/>
      <c r="AN167" s="2">
        <v>18.986999999999998</v>
      </c>
      <c r="AO167" s="14">
        <f t="shared" si="27"/>
        <v>0.78599999999999781</v>
      </c>
      <c r="AP167" s="26"/>
      <c r="AQ167" s="33"/>
      <c r="AR167" s="24">
        <v>22.119</v>
      </c>
      <c r="AS167" s="33"/>
      <c r="AT167" s="2">
        <v>22.869</v>
      </c>
      <c r="AU167" s="14">
        <f t="shared" si="28"/>
        <v>1.4780000000000015</v>
      </c>
      <c r="AV167" s="26"/>
      <c r="AW167" s="33"/>
      <c r="AX167" s="24">
        <v>20.887</v>
      </c>
      <c r="AY167" s="33"/>
      <c r="AZ167" s="24">
        <v>18.277000000000001</v>
      </c>
      <c r="BA167" s="33"/>
      <c r="BB167" s="2">
        <v>14.151999999999999</v>
      </c>
      <c r="BC167" s="14">
        <f t="shared" si="29"/>
        <v>0.47199999999999953</v>
      </c>
      <c r="BD167" s="26"/>
      <c r="BE167" s="33"/>
      <c r="BF167" s="24">
        <v>11.606</v>
      </c>
      <c r="BG167" s="33"/>
      <c r="BH167" s="24">
        <v>10</v>
      </c>
    </row>
    <row r="168" spans="4:60" x14ac:dyDescent="0.3">
      <c r="D168" s="2">
        <v>-15</v>
      </c>
      <c r="E168" s="34">
        <f t="shared" si="20"/>
        <v>2.8923154691338773E-5</v>
      </c>
      <c r="F168" s="26">
        <f t="shared" si="21"/>
        <v>28.923154691338773</v>
      </c>
      <c r="G168" s="33"/>
      <c r="H168" s="24">
        <v>11.332000000000001</v>
      </c>
      <c r="I168" s="33"/>
      <c r="J168" s="31">
        <v>11.795</v>
      </c>
      <c r="K168" s="14">
        <f t="shared" si="22"/>
        <v>0.35800000000000054</v>
      </c>
      <c r="L168" s="26"/>
      <c r="M168" s="33"/>
      <c r="N168" s="24">
        <v>13.045</v>
      </c>
      <c r="O168" s="33"/>
      <c r="P168" s="2">
        <v>14.09</v>
      </c>
      <c r="Q168" s="14">
        <f t="shared" si="23"/>
        <v>0.44200000000000017</v>
      </c>
      <c r="R168" s="26"/>
      <c r="S168" s="33"/>
      <c r="T168" s="24">
        <v>13.831</v>
      </c>
      <c r="U168" s="33"/>
      <c r="V168" s="2">
        <v>13.351000000000001</v>
      </c>
      <c r="W168" s="14">
        <f t="shared" si="24"/>
        <v>0.40000000000000036</v>
      </c>
      <c r="X168" s="26"/>
      <c r="Y168" s="33"/>
      <c r="Z168" s="24">
        <v>15.157999999999999</v>
      </c>
      <c r="AA168" s="33"/>
      <c r="AB168" s="2">
        <v>16.47</v>
      </c>
      <c r="AC168" s="14">
        <f t="shared" si="25"/>
        <v>0.46599999999999753</v>
      </c>
      <c r="AD168" s="26"/>
      <c r="AE168" s="33"/>
      <c r="AF168" s="24">
        <v>17.215</v>
      </c>
      <c r="AG168" s="33"/>
      <c r="AH168" s="2">
        <v>18.21</v>
      </c>
      <c r="AI168" s="14">
        <f t="shared" si="26"/>
        <v>0.56900000000000261</v>
      </c>
      <c r="AJ168" s="26"/>
      <c r="AK168" s="33"/>
      <c r="AL168" s="24">
        <v>19.021000000000001</v>
      </c>
      <c r="AM168" s="33"/>
      <c r="AN168" s="2">
        <v>19.545999999999999</v>
      </c>
      <c r="AO168" s="14">
        <f t="shared" si="27"/>
        <v>0.55900000000000105</v>
      </c>
      <c r="AP168" s="26"/>
      <c r="AQ168" s="33"/>
      <c r="AR168" s="24">
        <v>22.689</v>
      </c>
      <c r="AS168" s="33"/>
      <c r="AT168" s="2">
        <v>23.143999999999998</v>
      </c>
      <c r="AU168" s="14">
        <f t="shared" si="28"/>
        <v>0.27499999999999858</v>
      </c>
      <c r="AV168" s="26"/>
      <c r="AW168" s="33"/>
      <c r="AX168" s="24">
        <v>21.425999999999998</v>
      </c>
      <c r="AY168" s="33"/>
      <c r="AZ168" s="24">
        <v>18.622</v>
      </c>
      <c r="BA168" s="33"/>
      <c r="BB168" s="2">
        <v>15.03</v>
      </c>
      <c r="BC168" s="14">
        <f t="shared" si="29"/>
        <v>0.87800000000000011</v>
      </c>
      <c r="BD168" s="26"/>
      <c r="BE168" s="33"/>
      <c r="BF168" s="24">
        <v>11.9</v>
      </c>
      <c r="BG168" s="33"/>
      <c r="BH168" s="24">
        <v>10.246</v>
      </c>
    </row>
    <row r="169" spans="4:60" x14ac:dyDescent="0.3">
      <c r="D169" s="2">
        <v>-14</v>
      </c>
      <c r="E169" s="34">
        <f t="shared" si="20"/>
        <v>2.8227377514452905E-5</v>
      </c>
      <c r="F169" s="26">
        <f t="shared" si="21"/>
        <v>28.227377514452904</v>
      </c>
      <c r="G169" s="33"/>
      <c r="H169" s="24">
        <v>11.664999999999999</v>
      </c>
      <c r="I169" s="33"/>
      <c r="J169" s="31">
        <v>12.141</v>
      </c>
      <c r="K169" s="14">
        <f t="shared" si="22"/>
        <v>0.34600000000000009</v>
      </c>
      <c r="L169" s="26"/>
      <c r="M169" s="33"/>
      <c r="N169" s="24">
        <v>13.438000000000001</v>
      </c>
      <c r="O169" s="33"/>
      <c r="P169" s="2">
        <v>14.513999999999999</v>
      </c>
      <c r="Q169" s="14">
        <f t="shared" si="23"/>
        <v>0.42399999999999949</v>
      </c>
      <c r="R169" s="26"/>
      <c r="S169" s="33"/>
      <c r="T169" s="24">
        <v>14.223000000000001</v>
      </c>
      <c r="U169" s="33"/>
      <c r="V169" s="2">
        <v>13.74</v>
      </c>
      <c r="W169" s="14">
        <f t="shared" si="24"/>
        <v>0.38899999999999935</v>
      </c>
      <c r="X169" s="26"/>
      <c r="Y169" s="33"/>
      <c r="Z169" s="24">
        <v>15.627000000000001</v>
      </c>
      <c r="AA169" s="33"/>
      <c r="AB169" s="2">
        <v>16.917000000000002</v>
      </c>
      <c r="AC169" s="14">
        <f t="shared" si="25"/>
        <v>0.44700000000000273</v>
      </c>
      <c r="AD169" s="26"/>
      <c r="AE169" s="33"/>
      <c r="AF169" s="24">
        <v>17.675000000000001</v>
      </c>
      <c r="AG169" s="33"/>
      <c r="AH169" s="2">
        <v>18.826000000000001</v>
      </c>
      <c r="AI169" s="14">
        <f t="shared" si="26"/>
        <v>0.61599999999999966</v>
      </c>
      <c r="AJ169" s="26"/>
      <c r="AK169" s="33"/>
      <c r="AL169" s="24">
        <v>19.536999999999999</v>
      </c>
      <c r="AM169" s="33"/>
      <c r="AN169" s="2">
        <v>20.48</v>
      </c>
      <c r="AO169" s="14">
        <f t="shared" si="27"/>
        <v>0.93400000000000105</v>
      </c>
      <c r="AP169" s="26"/>
      <c r="AQ169" s="33"/>
      <c r="AR169" s="24">
        <v>23.657</v>
      </c>
      <c r="AS169" s="33"/>
      <c r="AT169" s="2">
        <v>24.015000000000001</v>
      </c>
      <c r="AU169" s="14">
        <f t="shared" si="28"/>
        <v>0.87100000000000222</v>
      </c>
      <c r="AV169" s="26"/>
      <c r="AW169" s="33"/>
      <c r="AX169" s="24">
        <v>22.027999999999999</v>
      </c>
      <c r="AY169" s="33"/>
      <c r="AZ169" s="24">
        <v>19.2</v>
      </c>
      <c r="BA169" s="33"/>
      <c r="BB169" s="2">
        <v>15.176</v>
      </c>
      <c r="BC169" s="14">
        <f t="shared" si="29"/>
        <v>0.1460000000000008</v>
      </c>
      <c r="BD169" s="26"/>
      <c r="BE169" s="33"/>
      <c r="BF169" s="24">
        <v>12.247</v>
      </c>
      <c r="BG169" s="33"/>
      <c r="BH169" s="24">
        <v>10.598000000000001</v>
      </c>
    </row>
    <row r="170" spans="4:60" x14ac:dyDescent="0.3">
      <c r="D170" s="2">
        <v>-13</v>
      </c>
      <c r="E170" s="34">
        <f t="shared" si="20"/>
        <v>2.7578090243384972E-5</v>
      </c>
      <c r="F170" s="26">
        <f t="shared" si="21"/>
        <v>27.57809024338497</v>
      </c>
      <c r="G170" s="33"/>
      <c r="H170" s="24">
        <v>11.992000000000001</v>
      </c>
      <c r="I170" s="33"/>
      <c r="J170" s="31">
        <v>12.491</v>
      </c>
      <c r="K170" s="14">
        <f t="shared" si="22"/>
        <v>0.34999999999999964</v>
      </c>
      <c r="L170" s="26"/>
      <c r="M170" s="33"/>
      <c r="N170" s="24">
        <v>13.824999999999999</v>
      </c>
      <c r="O170" s="33"/>
      <c r="P170" s="2">
        <v>14.938000000000001</v>
      </c>
      <c r="Q170" s="14">
        <f t="shared" si="23"/>
        <v>0.42400000000000126</v>
      </c>
      <c r="R170" s="26"/>
      <c r="S170" s="33"/>
      <c r="T170" s="24">
        <v>14.646000000000001</v>
      </c>
      <c r="U170" s="33"/>
      <c r="V170" s="2">
        <v>14.151</v>
      </c>
      <c r="W170" s="14">
        <f t="shared" si="24"/>
        <v>0.41099999999999959</v>
      </c>
      <c r="X170" s="26"/>
      <c r="Y170" s="33"/>
      <c r="Z170" s="24">
        <v>16.068999999999999</v>
      </c>
      <c r="AA170" s="33"/>
      <c r="AB170" s="2">
        <v>17.407</v>
      </c>
      <c r="AC170" s="14">
        <f t="shared" si="25"/>
        <v>0.48999999999999844</v>
      </c>
      <c r="AD170" s="26"/>
      <c r="AE170" s="33"/>
      <c r="AF170" s="24">
        <v>18.198</v>
      </c>
      <c r="AG170" s="33"/>
      <c r="AH170" s="2">
        <v>19.401</v>
      </c>
      <c r="AI170" s="14">
        <f t="shared" si="26"/>
        <v>0.57499999999999929</v>
      </c>
      <c r="AJ170" s="26"/>
      <c r="AK170" s="33"/>
      <c r="AL170" s="24">
        <v>20.027000000000001</v>
      </c>
      <c r="AM170" s="33"/>
      <c r="AN170" s="2">
        <v>20.911999999999999</v>
      </c>
      <c r="AO170" s="14">
        <f t="shared" si="27"/>
        <v>0.43199999999999861</v>
      </c>
      <c r="AP170" s="26"/>
      <c r="AQ170" s="33"/>
      <c r="AR170" s="24">
        <v>24.869</v>
      </c>
      <c r="AS170" s="33"/>
      <c r="AT170" s="2">
        <v>24.571999999999999</v>
      </c>
      <c r="AU170" s="14">
        <f t="shared" si="28"/>
        <v>0.55699999999999861</v>
      </c>
      <c r="AV170" s="26"/>
      <c r="AW170" s="33"/>
      <c r="AX170" s="24">
        <v>22.664000000000001</v>
      </c>
      <c r="AY170" s="33"/>
      <c r="AZ170" s="24">
        <v>19.376000000000001</v>
      </c>
      <c r="BA170" s="33"/>
      <c r="BB170" s="2">
        <v>15.955</v>
      </c>
      <c r="BC170" s="14">
        <f t="shared" si="29"/>
        <v>0.77899999999999991</v>
      </c>
      <c r="BD170" s="26"/>
      <c r="BE170" s="33"/>
      <c r="BF170" s="24">
        <v>12.473000000000001</v>
      </c>
      <c r="BG170" s="33"/>
      <c r="BH170" s="24">
        <v>11.273999999999999</v>
      </c>
    </row>
    <row r="171" spans="4:60" x14ac:dyDescent="0.3">
      <c r="D171" s="2">
        <v>-12</v>
      </c>
      <c r="E171" s="34">
        <f t="shared" si="20"/>
        <v>2.6975610984047954E-5</v>
      </c>
      <c r="F171" s="26">
        <f t="shared" si="21"/>
        <v>26.975610984047954</v>
      </c>
      <c r="G171" s="33"/>
      <c r="H171" s="24">
        <v>12.311</v>
      </c>
      <c r="I171" s="33"/>
      <c r="J171" s="31">
        <v>12.824999999999999</v>
      </c>
      <c r="K171" s="14">
        <f t="shared" si="22"/>
        <v>0.33399999999999963</v>
      </c>
      <c r="L171" s="26"/>
      <c r="M171" s="33"/>
      <c r="N171" s="24">
        <v>14.209</v>
      </c>
      <c r="O171" s="33"/>
      <c r="P171" s="2">
        <v>15.34</v>
      </c>
      <c r="Q171" s="14">
        <f t="shared" si="23"/>
        <v>0.40199999999999925</v>
      </c>
      <c r="R171" s="26"/>
      <c r="S171" s="33"/>
      <c r="T171" s="24">
        <v>15.074</v>
      </c>
      <c r="U171" s="33"/>
      <c r="V171" s="2">
        <v>14.539</v>
      </c>
      <c r="W171" s="14">
        <f t="shared" si="24"/>
        <v>0.3879999999999999</v>
      </c>
      <c r="X171" s="26"/>
      <c r="Y171" s="33"/>
      <c r="Z171" s="24">
        <v>16.495000000000001</v>
      </c>
      <c r="AA171" s="33"/>
      <c r="AB171" s="2">
        <v>17.992999999999999</v>
      </c>
      <c r="AC171" s="14">
        <f t="shared" si="25"/>
        <v>0.58599999999999852</v>
      </c>
      <c r="AD171" s="26"/>
      <c r="AE171" s="33"/>
      <c r="AF171" s="24">
        <v>18.603999999999999</v>
      </c>
      <c r="AG171" s="33"/>
      <c r="AH171" s="2">
        <v>19.936</v>
      </c>
      <c r="AI171" s="14">
        <f t="shared" si="26"/>
        <v>0.53500000000000014</v>
      </c>
      <c r="AJ171" s="26"/>
      <c r="AK171" s="33"/>
      <c r="AL171" s="24">
        <v>20.681000000000001</v>
      </c>
      <c r="AM171" s="33"/>
      <c r="AN171" s="2">
        <v>21.318000000000001</v>
      </c>
      <c r="AO171" s="14">
        <f t="shared" si="27"/>
        <v>0.40600000000000236</v>
      </c>
      <c r="AP171" s="26"/>
      <c r="AQ171" s="33"/>
      <c r="AR171" s="24">
        <v>25.253</v>
      </c>
      <c r="AS171" s="33"/>
      <c r="AT171" s="2">
        <v>25.181999999999999</v>
      </c>
      <c r="AU171" s="14">
        <f t="shared" si="28"/>
        <v>0.60999999999999943</v>
      </c>
      <c r="AV171" s="26"/>
      <c r="AW171" s="33"/>
      <c r="AX171" s="24">
        <v>23.259</v>
      </c>
      <c r="AY171" s="33"/>
      <c r="AZ171" s="24">
        <v>20.109000000000002</v>
      </c>
      <c r="BA171" s="33"/>
      <c r="BB171" s="2">
        <v>16.175000000000001</v>
      </c>
      <c r="BC171" s="14">
        <f t="shared" si="29"/>
        <v>0.22000000000000064</v>
      </c>
      <c r="BD171" s="26"/>
      <c r="BE171" s="33"/>
      <c r="BF171" s="24">
        <v>12.968</v>
      </c>
      <c r="BG171" s="33"/>
      <c r="BH171" s="24">
        <v>11.435</v>
      </c>
    </row>
    <row r="172" spans="4:60" x14ac:dyDescent="0.3">
      <c r="D172" s="2">
        <v>-11</v>
      </c>
      <c r="E172" s="34">
        <f t="shared" si="20"/>
        <v>2.6420235090972464E-5</v>
      </c>
      <c r="F172" s="26">
        <f t="shared" si="21"/>
        <v>26.420235090972465</v>
      </c>
      <c r="G172" s="33"/>
      <c r="H172" s="24">
        <v>12.624000000000001</v>
      </c>
      <c r="I172" s="33"/>
      <c r="J172" s="31">
        <v>13.154</v>
      </c>
      <c r="K172" s="14">
        <f t="shared" si="22"/>
        <v>0.32900000000000063</v>
      </c>
      <c r="L172" s="26"/>
      <c r="M172" s="33"/>
      <c r="N172" s="24">
        <v>14.571999999999999</v>
      </c>
      <c r="O172" s="33"/>
      <c r="P172" s="2">
        <v>15.74</v>
      </c>
      <c r="Q172" s="14">
        <f t="shared" si="23"/>
        <v>0.40000000000000036</v>
      </c>
      <c r="R172" s="26"/>
      <c r="S172" s="33"/>
      <c r="T172" s="24">
        <v>15.476000000000001</v>
      </c>
      <c r="U172" s="33"/>
      <c r="V172" s="2">
        <v>14.929</v>
      </c>
      <c r="W172" s="14">
        <f t="shared" si="24"/>
        <v>0.39000000000000057</v>
      </c>
      <c r="X172" s="26"/>
      <c r="Y172" s="33"/>
      <c r="Z172" s="24">
        <v>16.943000000000001</v>
      </c>
      <c r="AA172" s="33"/>
      <c r="AB172" s="2">
        <v>18.542000000000002</v>
      </c>
      <c r="AC172" s="14">
        <f t="shared" si="25"/>
        <v>0.54900000000000304</v>
      </c>
      <c r="AD172" s="26"/>
      <c r="AE172" s="33"/>
      <c r="AF172" s="24">
        <v>19.056999999999999</v>
      </c>
      <c r="AG172" s="33"/>
      <c r="AH172" s="2">
        <v>20.353000000000002</v>
      </c>
      <c r="AI172" s="14">
        <f t="shared" si="26"/>
        <v>0.41700000000000159</v>
      </c>
      <c r="AJ172" s="26"/>
      <c r="AK172" s="33"/>
      <c r="AL172" s="24">
        <v>21.087</v>
      </c>
      <c r="AM172" s="33"/>
      <c r="AN172" s="2">
        <v>21.873000000000001</v>
      </c>
      <c r="AO172" s="14">
        <f t="shared" si="27"/>
        <v>0.55499999999999972</v>
      </c>
      <c r="AP172" s="26"/>
      <c r="AQ172" s="33"/>
      <c r="AR172" s="24">
        <v>25.847999999999999</v>
      </c>
      <c r="AS172" s="33"/>
      <c r="AT172" s="2">
        <v>25.841000000000001</v>
      </c>
      <c r="AU172" s="14">
        <f t="shared" si="28"/>
        <v>0.65900000000000247</v>
      </c>
      <c r="AV172" s="26"/>
      <c r="AW172" s="33"/>
      <c r="AX172" s="24">
        <v>24.242999999999999</v>
      </c>
      <c r="AY172" s="33"/>
      <c r="AZ172" s="24">
        <v>20.556999999999999</v>
      </c>
      <c r="BA172" s="33"/>
      <c r="BB172" s="2">
        <v>17.004999999999999</v>
      </c>
      <c r="BC172" s="14">
        <f t="shared" si="29"/>
        <v>0.82999999999999829</v>
      </c>
      <c r="BD172" s="26"/>
      <c r="BE172" s="33"/>
      <c r="BF172" s="24">
        <v>13.302</v>
      </c>
      <c r="BG172" s="33"/>
      <c r="BH172" s="24">
        <v>11.961</v>
      </c>
    </row>
    <row r="173" spans="4:60" x14ac:dyDescent="0.3">
      <c r="D173" s="2">
        <v>-10</v>
      </c>
      <c r="E173" s="34">
        <f t="shared" si="20"/>
        <v>2.5912234979985907E-5</v>
      </c>
      <c r="F173" s="26">
        <f t="shared" si="21"/>
        <v>25.912234979985907</v>
      </c>
      <c r="G173" s="33"/>
      <c r="H173" s="24">
        <v>12.914999999999999</v>
      </c>
      <c r="I173" s="33"/>
      <c r="J173" s="31">
        <v>13.46</v>
      </c>
      <c r="K173" s="14">
        <f t="shared" si="22"/>
        <v>0.30600000000000094</v>
      </c>
      <c r="L173" s="26"/>
      <c r="M173" s="33"/>
      <c r="N173" s="24">
        <v>14.911</v>
      </c>
      <c r="O173" s="33"/>
      <c r="P173" s="2">
        <v>16.131</v>
      </c>
      <c r="Q173" s="14">
        <f t="shared" si="23"/>
        <v>0.39100000000000001</v>
      </c>
      <c r="R173" s="26"/>
      <c r="S173" s="33"/>
      <c r="T173" s="24">
        <v>15.821999999999999</v>
      </c>
      <c r="U173" s="33"/>
      <c r="V173" s="2">
        <v>15.275</v>
      </c>
      <c r="W173" s="14">
        <f t="shared" si="24"/>
        <v>0.34600000000000009</v>
      </c>
      <c r="X173" s="26"/>
      <c r="Y173" s="33"/>
      <c r="Z173" s="24">
        <v>17.378</v>
      </c>
      <c r="AA173" s="33"/>
      <c r="AB173" s="2">
        <v>18.995000000000001</v>
      </c>
      <c r="AC173" s="14">
        <f t="shared" si="25"/>
        <v>0.4529999999999994</v>
      </c>
      <c r="AD173" s="26"/>
      <c r="AE173" s="33"/>
      <c r="AF173" s="24">
        <v>19.657</v>
      </c>
      <c r="AG173" s="33"/>
      <c r="AH173" s="2">
        <v>20.788</v>
      </c>
      <c r="AI173" s="14">
        <f t="shared" si="26"/>
        <v>0.43499999999999872</v>
      </c>
      <c r="AJ173" s="26"/>
      <c r="AK173" s="33"/>
      <c r="AL173" s="24">
        <v>21.614000000000001</v>
      </c>
      <c r="AM173" s="33"/>
      <c r="AN173" s="2">
        <v>22.581</v>
      </c>
      <c r="AO173" s="14">
        <f t="shared" si="27"/>
        <v>0.70799999999999841</v>
      </c>
      <c r="AP173" s="26"/>
      <c r="AQ173" s="33"/>
      <c r="AR173" s="24">
        <v>25.97</v>
      </c>
      <c r="AS173" s="33"/>
      <c r="AT173" s="2">
        <v>25.855</v>
      </c>
      <c r="AU173" s="14">
        <f t="shared" si="28"/>
        <v>1.3999999999999346E-2</v>
      </c>
      <c r="AV173" s="26"/>
      <c r="AW173" s="33"/>
      <c r="AX173" s="24">
        <v>24.811</v>
      </c>
      <c r="AY173" s="33"/>
      <c r="AZ173" s="24">
        <v>21.47</v>
      </c>
      <c r="BA173" s="33"/>
      <c r="BB173" s="2">
        <v>17.526</v>
      </c>
      <c r="BC173" s="14">
        <f t="shared" si="29"/>
        <v>0.5210000000000008</v>
      </c>
      <c r="BD173" s="26"/>
      <c r="BE173" s="33"/>
      <c r="BF173" s="24">
        <v>13.788</v>
      </c>
      <c r="BG173" s="33"/>
      <c r="BH173" s="24">
        <v>12.339</v>
      </c>
    </row>
    <row r="174" spans="4:60" x14ac:dyDescent="0.3">
      <c r="D174" s="2">
        <v>-9</v>
      </c>
      <c r="E174" s="34">
        <f t="shared" si="20"/>
        <v>2.5451859955843234E-5</v>
      </c>
      <c r="F174" s="26">
        <f t="shared" si="21"/>
        <v>25.451859955843233</v>
      </c>
      <c r="G174" s="33"/>
      <c r="H174" s="24">
        <v>13.191000000000001</v>
      </c>
      <c r="I174" s="33"/>
      <c r="J174" s="31">
        <v>13.759</v>
      </c>
      <c r="K174" s="14">
        <f t="shared" si="22"/>
        <v>0.29899999999999949</v>
      </c>
      <c r="L174" s="26"/>
      <c r="M174" s="33"/>
      <c r="N174" s="24">
        <v>15.255000000000001</v>
      </c>
      <c r="O174" s="33"/>
      <c r="P174" s="2">
        <v>16.495999999999999</v>
      </c>
      <c r="Q174" s="14">
        <f t="shared" si="23"/>
        <v>0.36499999999999844</v>
      </c>
      <c r="R174" s="26"/>
      <c r="S174" s="33"/>
      <c r="T174" s="24">
        <v>16.183</v>
      </c>
      <c r="U174" s="33"/>
      <c r="V174" s="2">
        <v>15.631</v>
      </c>
      <c r="W174" s="14">
        <f t="shared" si="24"/>
        <v>0.35599999999999987</v>
      </c>
      <c r="X174" s="26"/>
      <c r="Y174" s="33"/>
      <c r="Z174" s="24">
        <v>17.788</v>
      </c>
      <c r="AA174" s="33"/>
      <c r="AB174" s="2">
        <v>19.405999999999999</v>
      </c>
      <c r="AC174" s="14">
        <f t="shared" si="25"/>
        <v>0.41099999999999781</v>
      </c>
      <c r="AD174" s="26"/>
      <c r="AE174" s="33"/>
      <c r="AF174" s="24">
        <v>20.22</v>
      </c>
      <c r="AG174" s="33"/>
      <c r="AH174" s="2">
        <v>21.356000000000002</v>
      </c>
      <c r="AI174" s="14">
        <f t="shared" si="26"/>
        <v>0.56800000000000139</v>
      </c>
      <c r="AJ174" s="26"/>
      <c r="AK174" s="33"/>
      <c r="AL174" s="24">
        <v>22.065999999999999</v>
      </c>
      <c r="AM174" s="33"/>
      <c r="AN174" s="2">
        <v>22.734000000000002</v>
      </c>
      <c r="AO174" s="14">
        <f t="shared" si="27"/>
        <v>0.15300000000000225</v>
      </c>
      <c r="AP174" s="26"/>
      <c r="AQ174" s="33"/>
      <c r="AR174" s="24">
        <v>26.306999999999999</v>
      </c>
      <c r="AS174" s="33"/>
      <c r="AT174" s="2">
        <v>26.875</v>
      </c>
      <c r="AU174" s="14">
        <f t="shared" si="28"/>
        <v>1.0199999999999996</v>
      </c>
      <c r="AV174" s="26"/>
      <c r="AW174" s="33"/>
      <c r="AX174" s="24">
        <v>25.667999999999999</v>
      </c>
      <c r="AY174" s="33"/>
      <c r="AZ174" s="24">
        <v>22.123999999999999</v>
      </c>
      <c r="BA174" s="33"/>
      <c r="BB174" s="2">
        <v>17.873000000000001</v>
      </c>
      <c r="BC174" s="14">
        <f t="shared" si="29"/>
        <v>0.34700000000000131</v>
      </c>
      <c r="BD174" s="26"/>
      <c r="BE174" s="33"/>
      <c r="BF174" s="24">
        <v>14.238</v>
      </c>
      <c r="BG174" s="33"/>
      <c r="BH174" s="24">
        <v>12.628</v>
      </c>
    </row>
    <row r="175" spans="4:60" x14ac:dyDescent="0.3">
      <c r="D175" s="2">
        <v>-8</v>
      </c>
      <c r="E175" s="34">
        <f t="shared" si="20"/>
        <v>2.503933605482246E-5</v>
      </c>
      <c r="F175" s="26">
        <f t="shared" si="21"/>
        <v>25.03933605482246</v>
      </c>
      <c r="G175" s="33"/>
      <c r="H175" s="24">
        <v>13.442</v>
      </c>
      <c r="I175" s="33"/>
      <c r="J175" s="31">
        <v>14.048</v>
      </c>
      <c r="K175" s="14">
        <f t="shared" si="22"/>
        <v>0.2889999999999997</v>
      </c>
      <c r="L175" s="26"/>
      <c r="M175" s="33"/>
      <c r="N175" s="24">
        <v>15.574999999999999</v>
      </c>
      <c r="O175" s="33"/>
      <c r="P175" s="2">
        <v>16.873000000000001</v>
      </c>
      <c r="Q175" s="14">
        <f t="shared" si="23"/>
        <v>0.37700000000000244</v>
      </c>
      <c r="R175" s="26"/>
      <c r="S175" s="33"/>
      <c r="T175" s="24">
        <v>16.577000000000002</v>
      </c>
      <c r="U175" s="33"/>
      <c r="V175" s="2">
        <v>15.996</v>
      </c>
      <c r="W175" s="14">
        <f t="shared" si="24"/>
        <v>0.36500000000000021</v>
      </c>
      <c r="X175" s="26"/>
      <c r="Y175" s="33"/>
      <c r="Z175" s="24">
        <v>18.16</v>
      </c>
      <c r="AA175" s="33"/>
      <c r="AB175" s="2">
        <v>19.786999999999999</v>
      </c>
      <c r="AC175" s="14">
        <f t="shared" si="25"/>
        <v>0.38100000000000023</v>
      </c>
      <c r="AD175" s="26"/>
      <c r="AE175" s="33"/>
      <c r="AF175" s="24">
        <v>20.664000000000001</v>
      </c>
      <c r="AG175" s="33"/>
      <c r="AH175" s="2">
        <v>21.777000000000001</v>
      </c>
      <c r="AI175" s="14">
        <f t="shared" si="26"/>
        <v>0.42099999999999937</v>
      </c>
      <c r="AJ175" s="26"/>
      <c r="AK175" s="33"/>
      <c r="AL175" s="24">
        <v>22.698</v>
      </c>
      <c r="AM175" s="33"/>
      <c r="AN175" s="2">
        <v>23.417999999999999</v>
      </c>
      <c r="AO175" s="14">
        <f t="shared" si="27"/>
        <v>0.6839999999999975</v>
      </c>
      <c r="AP175" s="26"/>
      <c r="AQ175" s="33"/>
      <c r="AR175" s="24">
        <v>26.8</v>
      </c>
      <c r="AS175" s="33"/>
      <c r="AT175" s="2">
        <v>27.704999999999998</v>
      </c>
      <c r="AU175" s="14">
        <f t="shared" si="28"/>
        <v>0.82999999999999829</v>
      </c>
      <c r="AV175" s="26"/>
      <c r="AW175" s="33"/>
      <c r="AX175" s="24">
        <v>26.492000000000001</v>
      </c>
      <c r="AY175" s="33"/>
      <c r="AZ175" s="24">
        <v>22.86</v>
      </c>
      <c r="BA175" s="33"/>
      <c r="BB175" s="2">
        <v>18.007999999999999</v>
      </c>
      <c r="BC175" s="14">
        <f t="shared" si="29"/>
        <v>0.13499999999999801</v>
      </c>
      <c r="BD175" s="26"/>
      <c r="BE175" s="33"/>
      <c r="BF175" s="24">
        <v>14.855</v>
      </c>
      <c r="BG175" s="33"/>
      <c r="BH175" s="24">
        <v>13.028</v>
      </c>
    </row>
    <row r="176" spans="4:60" x14ac:dyDescent="0.3">
      <c r="D176" s="2">
        <v>-7</v>
      </c>
      <c r="E176" s="34">
        <f t="shared" si="20"/>
        <v>2.4674865902293079E-5</v>
      </c>
      <c r="F176" s="26">
        <f t="shared" si="21"/>
        <v>24.674865902293078</v>
      </c>
      <c r="G176" s="33"/>
      <c r="H176" s="24">
        <v>13.676</v>
      </c>
      <c r="I176" s="33"/>
      <c r="J176" s="31">
        <v>14.32</v>
      </c>
      <c r="K176" s="14">
        <f t="shared" si="22"/>
        <v>0.27200000000000024</v>
      </c>
      <c r="L176" s="26"/>
      <c r="M176" s="33"/>
      <c r="N176" s="24">
        <v>15.898</v>
      </c>
      <c r="O176" s="33"/>
      <c r="P176" s="2">
        <v>17.268000000000001</v>
      </c>
      <c r="Q176" s="14">
        <f t="shared" si="23"/>
        <v>0.39499999999999957</v>
      </c>
      <c r="R176" s="26"/>
      <c r="S176" s="33"/>
      <c r="T176" s="24">
        <v>16.991</v>
      </c>
      <c r="U176" s="33"/>
      <c r="V176" s="2">
        <v>16.414999999999999</v>
      </c>
      <c r="W176" s="14">
        <f t="shared" si="24"/>
        <v>0.41899999999999871</v>
      </c>
      <c r="X176" s="26"/>
      <c r="Y176" s="33"/>
      <c r="Z176" s="24">
        <v>18.577000000000002</v>
      </c>
      <c r="AA176" s="33"/>
      <c r="AB176" s="2">
        <v>20.337</v>
      </c>
      <c r="AC176" s="14">
        <f t="shared" si="25"/>
        <v>0.55000000000000071</v>
      </c>
      <c r="AD176" s="26"/>
      <c r="AE176" s="33"/>
      <c r="AF176" s="24">
        <v>21.065000000000001</v>
      </c>
      <c r="AG176" s="33"/>
      <c r="AH176" s="2">
        <v>22.257999999999999</v>
      </c>
      <c r="AI176" s="14">
        <f t="shared" si="26"/>
        <v>0.4809999999999981</v>
      </c>
      <c r="AJ176" s="26"/>
      <c r="AK176" s="33"/>
      <c r="AL176" s="24">
        <v>23.027000000000001</v>
      </c>
      <c r="AM176" s="33"/>
      <c r="AN176" s="2">
        <v>23.994</v>
      </c>
      <c r="AO176" s="14">
        <f t="shared" si="27"/>
        <v>0.57600000000000051</v>
      </c>
      <c r="AP176" s="26"/>
      <c r="AQ176" s="33"/>
      <c r="AR176" s="24">
        <v>27.846</v>
      </c>
      <c r="AS176" s="33"/>
      <c r="AT176" s="2">
        <v>28.803999999999998</v>
      </c>
      <c r="AU176" s="14">
        <f t="shared" si="28"/>
        <v>1.0990000000000002</v>
      </c>
      <c r="AV176" s="26"/>
      <c r="AW176" s="33"/>
      <c r="AX176" s="24">
        <v>26.698</v>
      </c>
      <c r="AY176" s="33"/>
      <c r="AZ176" s="24">
        <v>23.341000000000001</v>
      </c>
      <c r="BA176" s="33"/>
      <c r="BB176" s="2">
        <v>18.309999999999999</v>
      </c>
      <c r="BC176" s="14">
        <f t="shared" si="29"/>
        <v>0.3019999999999996</v>
      </c>
      <c r="BD176" s="26"/>
      <c r="BE176" s="33"/>
      <c r="BF176" s="24">
        <v>15.132</v>
      </c>
      <c r="BG176" s="33"/>
      <c r="BH176" s="24">
        <v>13.29</v>
      </c>
    </row>
    <row r="177" spans="4:60" x14ac:dyDescent="0.3">
      <c r="D177" s="2">
        <v>-6</v>
      </c>
      <c r="E177" s="34">
        <f t="shared" si="20"/>
        <v>2.4358628585265923E-5</v>
      </c>
      <c r="F177" s="26">
        <f t="shared" si="21"/>
        <v>24.358628585265922</v>
      </c>
      <c r="G177" s="33"/>
      <c r="H177" s="24">
        <v>13.881</v>
      </c>
      <c r="I177" s="33"/>
      <c r="J177" s="31">
        <v>14.622999999999999</v>
      </c>
      <c r="K177" s="14">
        <f t="shared" si="22"/>
        <v>0.30299999999999905</v>
      </c>
      <c r="L177" s="26"/>
      <c r="M177" s="33"/>
      <c r="N177" s="24">
        <v>16.254999999999999</v>
      </c>
      <c r="O177" s="33"/>
      <c r="P177" s="2">
        <v>17.713000000000001</v>
      </c>
      <c r="Q177" s="14">
        <f t="shared" si="23"/>
        <v>0.44500000000000028</v>
      </c>
      <c r="R177" s="26"/>
      <c r="S177" s="33"/>
      <c r="T177" s="24">
        <v>17.401</v>
      </c>
      <c r="U177" s="33"/>
      <c r="V177" s="2">
        <v>16.867999999999999</v>
      </c>
      <c r="W177" s="14">
        <f t="shared" si="24"/>
        <v>0.4529999999999994</v>
      </c>
      <c r="X177" s="26"/>
      <c r="Y177" s="33"/>
      <c r="Z177" s="24">
        <v>19.073</v>
      </c>
      <c r="AA177" s="33"/>
      <c r="AB177" s="2">
        <v>21.053000000000001</v>
      </c>
      <c r="AC177" s="14">
        <f t="shared" si="25"/>
        <v>0.71600000000000108</v>
      </c>
      <c r="AD177" s="26"/>
      <c r="AE177" s="33"/>
      <c r="AF177" s="24">
        <v>21.468</v>
      </c>
      <c r="AG177" s="33"/>
      <c r="AH177" s="2">
        <v>22.812999999999999</v>
      </c>
      <c r="AI177" s="14">
        <f t="shared" si="26"/>
        <v>0.55499999999999972</v>
      </c>
      <c r="AJ177" s="26"/>
      <c r="AK177" s="33"/>
      <c r="AL177" s="24">
        <v>23.503</v>
      </c>
      <c r="AM177" s="33"/>
      <c r="AN177" s="2">
        <v>24.32</v>
      </c>
      <c r="AO177" s="14">
        <f t="shared" si="27"/>
        <v>0.32600000000000051</v>
      </c>
      <c r="AP177" s="26"/>
      <c r="AQ177" s="33"/>
      <c r="AR177" s="24">
        <v>28.788</v>
      </c>
      <c r="AS177" s="33"/>
      <c r="AT177" s="2">
        <v>29.113</v>
      </c>
      <c r="AU177" s="14">
        <f t="shared" si="28"/>
        <v>0.30900000000000105</v>
      </c>
      <c r="AV177" s="26"/>
      <c r="AW177" s="33"/>
      <c r="AX177" s="24">
        <v>27.024000000000001</v>
      </c>
      <c r="AY177" s="33"/>
      <c r="AZ177" s="24">
        <v>23.71</v>
      </c>
      <c r="BA177" s="33"/>
      <c r="BB177" s="2">
        <v>18.605</v>
      </c>
      <c r="BC177" s="14">
        <f t="shared" si="29"/>
        <v>0.29500000000000171</v>
      </c>
      <c r="BD177" s="26"/>
      <c r="BE177" s="33"/>
      <c r="BF177" s="24">
        <v>15.441000000000001</v>
      </c>
      <c r="BG177" s="33"/>
      <c r="BH177" s="24">
        <v>13.499000000000001</v>
      </c>
    </row>
    <row r="178" spans="4:60" x14ac:dyDescent="0.3">
      <c r="D178" s="2">
        <v>-5</v>
      </c>
      <c r="E178" s="34">
        <f t="shared" si="20"/>
        <v>2.4090779539929652E-5</v>
      </c>
      <c r="F178" s="26">
        <f t="shared" si="21"/>
        <v>24.090779539929652</v>
      </c>
      <c r="G178" s="33"/>
      <c r="H178" s="24">
        <v>14.076000000000001</v>
      </c>
      <c r="I178" s="33"/>
      <c r="J178" s="31">
        <v>14.952</v>
      </c>
      <c r="K178" s="14">
        <f t="shared" si="22"/>
        <v>0.32900000000000063</v>
      </c>
      <c r="L178" s="26"/>
      <c r="M178" s="33"/>
      <c r="N178" s="24">
        <v>16.658000000000001</v>
      </c>
      <c r="O178" s="33"/>
      <c r="P178" s="2">
        <v>18.280999999999999</v>
      </c>
      <c r="Q178" s="14">
        <f t="shared" si="23"/>
        <v>0.56799999999999784</v>
      </c>
      <c r="R178" s="26"/>
      <c r="S178" s="33"/>
      <c r="T178" s="24">
        <v>17.942</v>
      </c>
      <c r="U178" s="33"/>
      <c r="V178" s="2">
        <v>17.385999999999999</v>
      </c>
      <c r="W178" s="14">
        <f t="shared" si="24"/>
        <v>0.51800000000000068</v>
      </c>
      <c r="X178" s="26"/>
      <c r="Y178" s="33"/>
      <c r="Z178" s="24">
        <v>19.684999999999999</v>
      </c>
      <c r="AA178" s="33"/>
      <c r="AB178" s="2">
        <v>21.757999999999999</v>
      </c>
      <c r="AC178" s="14">
        <f t="shared" si="25"/>
        <v>0.70499999999999829</v>
      </c>
      <c r="AD178" s="26"/>
      <c r="AE178" s="33"/>
      <c r="AF178" s="24">
        <v>22.041</v>
      </c>
      <c r="AG178" s="33"/>
      <c r="AH178" s="2">
        <v>23.257999999999999</v>
      </c>
      <c r="AI178" s="14">
        <f t="shared" si="26"/>
        <v>0.44500000000000028</v>
      </c>
      <c r="AJ178" s="26"/>
      <c r="AK178" s="33"/>
      <c r="AL178" s="24">
        <v>23.702000000000002</v>
      </c>
      <c r="AM178" s="33"/>
      <c r="AN178" s="2">
        <v>24.613</v>
      </c>
      <c r="AO178" s="14">
        <f t="shared" si="27"/>
        <v>0.29299999999999926</v>
      </c>
      <c r="AP178" s="26"/>
      <c r="AQ178" s="33"/>
      <c r="AR178" s="24">
        <v>29.300999999999998</v>
      </c>
      <c r="AS178" s="33"/>
      <c r="AT178" s="2">
        <v>28.965</v>
      </c>
      <c r="AU178" s="14">
        <f t="shared" si="28"/>
        <v>-0.14799999999999969</v>
      </c>
      <c r="AV178" s="26"/>
      <c r="AW178" s="33"/>
      <c r="AX178" s="24">
        <v>26.695</v>
      </c>
      <c r="AY178" s="33"/>
      <c r="AZ178" s="24">
        <v>23.725999999999999</v>
      </c>
      <c r="BA178" s="33"/>
      <c r="BB178" s="2">
        <v>19.12</v>
      </c>
      <c r="BC178" s="14">
        <f t="shared" si="29"/>
        <v>0.51500000000000057</v>
      </c>
      <c r="BD178" s="26"/>
      <c r="BE178" s="33"/>
      <c r="BF178" s="24">
        <v>15.645</v>
      </c>
      <c r="BG178" s="33"/>
      <c r="BH178" s="24">
        <v>13.904</v>
      </c>
    </row>
    <row r="179" spans="4:60" x14ac:dyDescent="0.3">
      <c r="D179" s="2">
        <v>-4</v>
      </c>
      <c r="E179" s="34">
        <f t="shared" si="20"/>
        <v>2.3871450454177121E-5</v>
      </c>
      <c r="F179" s="26">
        <f t="shared" si="21"/>
        <v>23.871450454177122</v>
      </c>
      <c r="G179" s="33"/>
      <c r="H179" s="24">
        <v>14.26</v>
      </c>
      <c r="I179" s="33"/>
      <c r="J179" s="31">
        <v>15.381</v>
      </c>
      <c r="K179" s="14">
        <f t="shared" si="22"/>
        <v>0.42900000000000027</v>
      </c>
      <c r="L179" s="26"/>
      <c r="M179" s="33"/>
      <c r="N179" s="24">
        <v>17.193999999999999</v>
      </c>
      <c r="O179" s="33"/>
      <c r="P179" s="2">
        <v>19.059000000000001</v>
      </c>
      <c r="Q179" s="14">
        <f t="shared" si="23"/>
        <v>0.77800000000000225</v>
      </c>
      <c r="R179" s="26"/>
      <c r="S179" s="33"/>
      <c r="T179" s="24">
        <v>18.686</v>
      </c>
      <c r="U179" s="33"/>
      <c r="V179" s="2">
        <v>18.087</v>
      </c>
      <c r="W179" s="14">
        <f t="shared" si="24"/>
        <v>0.70100000000000051</v>
      </c>
      <c r="X179" s="26"/>
      <c r="Y179" s="33"/>
      <c r="Z179" s="24">
        <v>20.408999999999999</v>
      </c>
      <c r="AA179" s="33"/>
      <c r="AB179" s="2">
        <v>22.559000000000001</v>
      </c>
      <c r="AC179" s="14">
        <f t="shared" si="25"/>
        <v>0.80100000000000193</v>
      </c>
      <c r="AD179" s="26"/>
      <c r="AE179" s="33"/>
      <c r="AF179" s="24">
        <v>22.905999999999999</v>
      </c>
      <c r="AG179" s="33"/>
      <c r="AH179" s="2">
        <v>23.756</v>
      </c>
      <c r="AI179" s="14">
        <f t="shared" si="26"/>
        <v>0.49800000000000111</v>
      </c>
      <c r="AJ179" s="26"/>
      <c r="AK179" s="33"/>
      <c r="AL179" s="24">
        <v>24</v>
      </c>
      <c r="AM179" s="33"/>
      <c r="AN179" s="2">
        <v>24.771999999999998</v>
      </c>
      <c r="AO179" s="14">
        <f t="shared" si="27"/>
        <v>0.15899999999999892</v>
      </c>
      <c r="AP179" s="26"/>
      <c r="AQ179" s="33"/>
      <c r="AR179" s="24">
        <v>29.222999999999999</v>
      </c>
      <c r="AS179" s="33"/>
      <c r="AT179" s="2">
        <v>29.635999999999999</v>
      </c>
      <c r="AU179" s="14">
        <f t="shared" si="28"/>
        <v>0.67099999999999937</v>
      </c>
      <c r="AV179" s="26"/>
      <c r="AW179" s="33"/>
      <c r="AX179" s="24">
        <v>27.12</v>
      </c>
      <c r="AY179" s="33"/>
      <c r="AZ179" s="24">
        <v>23.780999999999999</v>
      </c>
      <c r="BA179" s="33"/>
      <c r="BB179" s="2">
        <v>19.298999999999999</v>
      </c>
      <c r="BC179" s="14">
        <f t="shared" si="29"/>
        <v>0.17899999999999849</v>
      </c>
      <c r="BD179" s="26"/>
      <c r="BE179" s="33"/>
      <c r="BF179" s="24">
        <v>15.84</v>
      </c>
      <c r="BG179" s="33"/>
      <c r="BH179" s="24">
        <v>14.286</v>
      </c>
    </row>
    <row r="180" spans="4:60" x14ac:dyDescent="0.3">
      <c r="D180" s="2">
        <v>-3</v>
      </c>
      <c r="E180" s="34">
        <f t="shared" si="20"/>
        <v>2.3700749185124982E-5</v>
      </c>
      <c r="F180" s="26">
        <f t="shared" si="21"/>
        <v>23.700749185124984</v>
      </c>
      <c r="G180" s="33"/>
      <c r="H180" s="24">
        <v>14.472</v>
      </c>
      <c r="I180" s="33"/>
      <c r="J180" s="31">
        <v>15.938000000000001</v>
      </c>
      <c r="K180" s="14">
        <f t="shared" si="22"/>
        <v>0.55700000000000038</v>
      </c>
      <c r="L180" s="26"/>
      <c r="M180" s="33"/>
      <c r="N180" s="24">
        <v>17.928000000000001</v>
      </c>
      <c r="O180" s="33"/>
      <c r="P180" s="2">
        <v>20.113</v>
      </c>
      <c r="Q180" s="14">
        <f t="shared" si="23"/>
        <v>1.0539999999999985</v>
      </c>
      <c r="R180" s="26"/>
      <c r="S180" s="33"/>
      <c r="T180" s="24">
        <v>19.669</v>
      </c>
      <c r="U180" s="33"/>
      <c r="V180" s="2">
        <v>19.044</v>
      </c>
      <c r="W180" s="14">
        <f t="shared" si="24"/>
        <v>0.95700000000000074</v>
      </c>
      <c r="X180" s="26"/>
      <c r="Y180" s="33"/>
      <c r="Z180" s="24">
        <v>21.369</v>
      </c>
      <c r="AA180" s="33"/>
      <c r="AB180" s="2">
        <v>23.617000000000001</v>
      </c>
      <c r="AC180" s="14">
        <f t="shared" si="25"/>
        <v>1.0579999999999998</v>
      </c>
      <c r="AD180" s="26"/>
      <c r="AE180" s="33"/>
      <c r="AF180" s="24">
        <v>23.981000000000002</v>
      </c>
      <c r="AG180" s="33"/>
      <c r="AH180" s="2">
        <v>24.547000000000001</v>
      </c>
      <c r="AI180" s="14">
        <f t="shared" si="26"/>
        <v>0.79100000000000037</v>
      </c>
      <c r="AJ180" s="26"/>
      <c r="AK180" s="33"/>
      <c r="AL180" s="24">
        <v>24.396999999999998</v>
      </c>
      <c r="AM180" s="33"/>
      <c r="AN180" s="2">
        <v>25.123999999999999</v>
      </c>
      <c r="AO180" s="14">
        <f t="shared" si="27"/>
        <v>0.35200000000000031</v>
      </c>
      <c r="AP180" s="26"/>
      <c r="AQ180" s="33"/>
      <c r="AR180" s="24">
        <v>29.347999999999999</v>
      </c>
      <c r="AS180" s="33"/>
      <c r="AT180" s="2">
        <v>28.968</v>
      </c>
      <c r="AU180" s="14">
        <f t="shared" si="28"/>
        <v>-0.66799999999999926</v>
      </c>
      <c r="AV180" s="26"/>
      <c r="AW180" s="33"/>
      <c r="AX180" s="24">
        <v>27.736000000000001</v>
      </c>
      <c r="AY180" s="33"/>
      <c r="AZ180" s="24">
        <v>24.001000000000001</v>
      </c>
      <c r="BA180" s="33"/>
      <c r="BB180" s="2">
        <v>19.991</v>
      </c>
      <c r="BC180" s="14">
        <f t="shared" si="29"/>
        <v>0.69200000000000017</v>
      </c>
      <c r="BD180" s="26"/>
      <c r="BE180" s="33"/>
      <c r="BF180" s="24">
        <v>16.018999999999998</v>
      </c>
      <c r="BG180" s="33"/>
      <c r="BH180" s="24">
        <v>14.726000000000001</v>
      </c>
    </row>
    <row r="181" spans="4:60" x14ac:dyDescent="0.3">
      <c r="D181" s="2">
        <v>-2</v>
      </c>
      <c r="E181" s="34">
        <f t="shared" si="20"/>
        <v>2.3578759691628232E-5</v>
      </c>
      <c r="F181" s="26">
        <f t="shared" si="21"/>
        <v>23.578759691628232</v>
      </c>
      <c r="G181" s="33"/>
      <c r="H181" s="24">
        <v>14.739000000000001</v>
      </c>
      <c r="I181" s="33"/>
      <c r="J181" s="31">
        <v>16.713999999999999</v>
      </c>
      <c r="K181" s="14">
        <f t="shared" si="22"/>
        <v>0.77599999999999802</v>
      </c>
      <c r="L181" s="26"/>
      <c r="M181" s="33"/>
      <c r="N181" s="24">
        <v>18.957999999999998</v>
      </c>
      <c r="O181" s="33"/>
      <c r="P181" s="2">
        <v>21.605</v>
      </c>
      <c r="Q181" s="14">
        <f t="shared" si="23"/>
        <v>1.4920000000000009</v>
      </c>
      <c r="R181" s="26"/>
      <c r="S181" s="33"/>
      <c r="T181" s="24">
        <v>20.984999999999999</v>
      </c>
      <c r="U181" s="33"/>
      <c r="V181" s="2">
        <v>20.273</v>
      </c>
      <c r="W181" s="14">
        <f t="shared" si="24"/>
        <v>1.2289999999999992</v>
      </c>
      <c r="X181" s="26"/>
      <c r="Y181" s="33"/>
      <c r="Z181" s="24">
        <v>22.712</v>
      </c>
      <c r="AA181" s="33"/>
      <c r="AB181" s="2">
        <v>25.209</v>
      </c>
      <c r="AC181" s="14">
        <f t="shared" si="25"/>
        <v>1.5919999999999987</v>
      </c>
      <c r="AD181" s="26"/>
      <c r="AE181" s="33"/>
      <c r="AF181" s="24">
        <v>25.271000000000001</v>
      </c>
      <c r="AG181" s="33"/>
      <c r="AH181" s="2">
        <v>25.594000000000001</v>
      </c>
      <c r="AI181" s="14">
        <f t="shared" si="26"/>
        <v>1.0470000000000006</v>
      </c>
      <c r="AJ181" s="26"/>
      <c r="AK181" s="33"/>
      <c r="AL181" s="24">
        <v>24.923999999999999</v>
      </c>
      <c r="AM181" s="33"/>
      <c r="AN181" s="2">
        <v>25.408000000000001</v>
      </c>
      <c r="AO181" s="14">
        <f t="shared" si="27"/>
        <v>0.28400000000000247</v>
      </c>
      <c r="AP181" s="26"/>
      <c r="AQ181" s="33"/>
      <c r="AR181" s="24">
        <v>29.065999999999999</v>
      </c>
      <c r="AS181" s="33"/>
      <c r="AT181" s="2">
        <v>29.137</v>
      </c>
      <c r="AU181" s="14">
        <f t="shared" si="28"/>
        <v>0.16900000000000048</v>
      </c>
      <c r="AV181" s="26"/>
      <c r="AW181" s="33"/>
      <c r="AX181" s="24">
        <v>28.055</v>
      </c>
      <c r="AY181" s="33"/>
      <c r="AZ181" s="24">
        <v>24.283999999999999</v>
      </c>
      <c r="BA181" s="33"/>
      <c r="BB181" s="2">
        <v>20.399999999999999</v>
      </c>
      <c r="BC181" s="14">
        <f t="shared" si="29"/>
        <v>0.40899999999999892</v>
      </c>
      <c r="BD181" s="26"/>
      <c r="BE181" s="33"/>
      <c r="BF181" s="24">
        <v>16.315999999999999</v>
      </c>
      <c r="BG181" s="33"/>
      <c r="BH181" s="24">
        <v>15.359</v>
      </c>
    </row>
    <row r="182" spans="4:60" x14ac:dyDescent="0.3">
      <c r="D182" s="2">
        <v>-1</v>
      </c>
      <c r="E182" s="34">
        <f t="shared" si="20"/>
        <v>2.3505541981790661E-5</v>
      </c>
      <c r="F182" s="26">
        <f t="shared" si="21"/>
        <v>23.50554198179066</v>
      </c>
      <c r="G182" s="33"/>
      <c r="H182" s="24">
        <v>15.095000000000001</v>
      </c>
      <c r="I182" s="33"/>
      <c r="J182" s="31">
        <v>17.765000000000001</v>
      </c>
      <c r="K182" s="14">
        <f t="shared" si="22"/>
        <v>1.0510000000000019</v>
      </c>
      <c r="L182" s="26"/>
      <c r="M182" s="33"/>
      <c r="N182" s="24">
        <v>20.387</v>
      </c>
      <c r="O182" s="33"/>
      <c r="P182" s="2">
        <v>23.632000000000001</v>
      </c>
      <c r="Q182" s="14">
        <f t="shared" si="23"/>
        <v>2.027000000000001</v>
      </c>
      <c r="R182" s="26"/>
      <c r="S182" s="33"/>
      <c r="T182" s="24">
        <v>22.83</v>
      </c>
      <c r="U182" s="33"/>
      <c r="V182" s="2">
        <v>21.811</v>
      </c>
      <c r="W182" s="14">
        <f t="shared" si="24"/>
        <v>1.5380000000000003</v>
      </c>
      <c r="X182" s="26"/>
      <c r="Y182" s="33"/>
      <c r="Z182" s="24">
        <v>24.576000000000001</v>
      </c>
      <c r="AA182" s="33"/>
      <c r="AB182" s="2">
        <v>27.302</v>
      </c>
      <c r="AC182" s="14">
        <f t="shared" si="25"/>
        <v>2.093</v>
      </c>
      <c r="AD182" s="26"/>
      <c r="AE182" s="33"/>
      <c r="AF182" s="24">
        <v>26.823</v>
      </c>
      <c r="AG182" s="33"/>
      <c r="AH182" s="2">
        <v>27.199000000000002</v>
      </c>
      <c r="AI182" s="14">
        <f t="shared" si="26"/>
        <v>1.6050000000000004</v>
      </c>
      <c r="AJ182" s="26"/>
      <c r="AK182" s="33"/>
      <c r="AL182" s="24">
        <v>25.518000000000001</v>
      </c>
      <c r="AM182" s="33"/>
      <c r="AN182" s="2">
        <v>25.882000000000001</v>
      </c>
      <c r="AO182" s="14">
        <f t="shared" si="27"/>
        <v>0.4740000000000002</v>
      </c>
      <c r="AP182" s="26"/>
      <c r="AQ182" s="33"/>
      <c r="AR182" s="24">
        <v>28.754999999999999</v>
      </c>
      <c r="AS182" s="33"/>
      <c r="AT182" s="2">
        <v>29.818000000000001</v>
      </c>
      <c r="AU182" s="14">
        <f t="shared" si="28"/>
        <v>0.68100000000000094</v>
      </c>
      <c r="AV182" s="26"/>
      <c r="AW182" s="33"/>
      <c r="AX182" s="24">
        <v>28.635000000000002</v>
      </c>
      <c r="AY182" s="33"/>
      <c r="AZ182" s="24">
        <v>25.247</v>
      </c>
      <c r="BA182" s="33"/>
      <c r="BB182" s="2">
        <v>20.856000000000002</v>
      </c>
      <c r="BC182" s="14">
        <f t="shared" si="29"/>
        <v>0.45600000000000307</v>
      </c>
      <c r="BD182" s="26"/>
      <c r="BE182" s="33"/>
      <c r="BF182" s="24">
        <v>16.675999999999998</v>
      </c>
      <c r="BG182" s="33"/>
      <c r="BH182" s="24">
        <v>16.045999999999999</v>
      </c>
    </row>
    <row r="183" spans="4:60" x14ac:dyDescent="0.3">
      <c r="D183" s="2">
        <v>0</v>
      </c>
      <c r="E183" s="34">
        <f t="shared" si="20"/>
        <v>2.3481132075471702E-5</v>
      </c>
      <c r="F183" s="26">
        <f t="shared" si="21"/>
        <v>23.481132075471702</v>
      </c>
      <c r="G183" s="33"/>
      <c r="H183" s="24">
        <v>15.601000000000001</v>
      </c>
      <c r="I183" s="33"/>
      <c r="J183" s="31">
        <v>19.213000000000001</v>
      </c>
      <c r="K183" s="14">
        <f t="shared" si="22"/>
        <v>1.4480000000000004</v>
      </c>
      <c r="L183" s="26"/>
      <c r="M183" s="33"/>
      <c r="N183" s="24">
        <v>22.321000000000002</v>
      </c>
      <c r="O183" s="33"/>
      <c r="P183" s="2">
        <v>26.263999999999999</v>
      </c>
      <c r="Q183" s="14">
        <f t="shared" si="23"/>
        <v>2.6319999999999979</v>
      </c>
      <c r="R183" s="26"/>
      <c r="S183" s="33"/>
      <c r="T183" s="24">
        <v>25.263999999999999</v>
      </c>
      <c r="U183" s="33"/>
      <c r="V183" s="2">
        <v>23.856000000000002</v>
      </c>
      <c r="W183" s="14">
        <f t="shared" si="24"/>
        <v>2.0450000000000017</v>
      </c>
      <c r="X183" s="26"/>
      <c r="Y183" s="33"/>
      <c r="Z183" s="24">
        <v>27.033999999999999</v>
      </c>
      <c r="AA183" s="33"/>
      <c r="AB183" s="2">
        <v>29.79</v>
      </c>
      <c r="AC183" s="14">
        <f t="shared" si="25"/>
        <v>2.4879999999999995</v>
      </c>
      <c r="AD183" s="26"/>
      <c r="AE183" s="33"/>
      <c r="AF183" s="24">
        <v>29.058</v>
      </c>
      <c r="AG183" s="33"/>
      <c r="AH183" s="2">
        <v>29.06</v>
      </c>
      <c r="AI183" s="14">
        <f t="shared" si="26"/>
        <v>1.8609999999999971</v>
      </c>
      <c r="AJ183" s="26"/>
      <c r="AK183" s="33"/>
      <c r="AL183" s="24">
        <v>26.337</v>
      </c>
      <c r="AM183" s="33"/>
      <c r="AN183" s="2">
        <v>26.908000000000001</v>
      </c>
      <c r="AO183" s="14">
        <f t="shared" si="27"/>
        <v>1.0259999999999998</v>
      </c>
      <c r="AP183" s="26"/>
      <c r="AQ183" s="33"/>
      <c r="AR183" s="24">
        <v>29.684000000000001</v>
      </c>
      <c r="AS183" s="33"/>
      <c r="AT183" s="2">
        <v>30.155999999999999</v>
      </c>
      <c r="AU183" s="14">
        <f t="shared" si="28"/>
        <v>0.33799999999999741</v>
      </c>
      <c r="AV183" s="26"/>
      <c r="AW183" s="33"/>
      <c r="AX183" s="24">
        <v>28.623999999999999</v>
      </c>
      <c r="AY183" s="33"/>
      <c r="AZ183" s="24">
        <v>26.007999999999999</v>
      </c>
      <c r="BA183" s="33"/>
      <c r="BB183" s="2">
        <v>21.311</v>
      </c>
      <c r="BC183" s="14">
        <f t="shared" si="29"/>
        <v>0.45499999999999829</v>
      </c>
      <c r="BD183" s="26"/>
      <c r="BE183" s="33"/>
      <c r="BF183" s="24">
        <v>17.309999999999999</v>
      </c>
      <c r="BG183" s="33"/>
      <c r="BH183" s="24">
        <v>16.268000000000001</v>
      </c>
    </row>
    <row r="184" spans="4:60" x14ac:dyDescent="0.3">
      <c r="D184" s="2">
        <v>1</v>
      </c>
      <c r="E184" s="34">
        <f t="shared" si="20"/>
        <v>2.3505541981790661E-5</v>
      </c>
      <c r="F184" s="26">
        <f t="shared" si="21"/>
        <v>23.50554198179066</v>
      </c>
      <c r="G184" s="33"/>
      <c r="H184" s="24">
        <v>16.282</v>
      </c>
      <c r="I184" s="33"/>
      <c r="J184" s="31">
        <v>21.045999999999999</v>
      </c>
      <c r="K184" s="14">
        <f t="shared" si="22"/>
        <v>1.8329999999999984</v>
      </c>
      <c r="L184" s="26"/>
      <c r="M184" s="33"/>
      <c r="N184" s="24">
        <v>24.776</v>
      </c>
      <c r="O184" s="33"/>
      <c r="P184" s="2">
        <v>29.446000000000002</v>
      </c>
      <c r="Q184" s="14">
        <f t="shared" si="23"/>
        <v>3.1820000000000022</v>
      </c>
      <c r="R184" s="26"/>
      <c r="S184" s="33"/>
      <c r="T184" s="24">
        <v>28.209</v>
      </c>
      <c r="U184" s="33"/>
      <c r="V184" s="2">
        <v>26.332000000000001</v>
      </c>
      <c r="W184" s="14">
        <f t="shared" si="24"/>
        <v>2.4759999999999991</v>
      </c>
      <c r="X184" s="26"/>
      <c r="Y184" s="33"/>
      <c r="Z184" s="24">
        <v>29.870999999999999</v>
      </c>
      <c r="AA184" s="33"/>
      <c r="AB184" s="2">
        <v>32.552999999999997</v>
      </c>
      <c r="AC184" s="14">
        <f t="shared" si="25"/>
        <v>2.7629999999999981</v>
      </c>
      <c r="AD184" s="26"/>
      <c r="AE184" s="33"/>
      <c r="AF184" s="24">
        <v>32.066000000000003</v>
      </c>
      <c r="AG184" s="33"/>
      <c r="AH184" s="2">
        <v>31.134</v>
      </c>
      <c r="AI184" s="14">
        <f t="shared" si="26"/>
        <v>2.0740000000000016</v>
      </c>
      <c r="AJ184" s="26"/>
      <c r="AK184" s="33"/>
      <c r="AL184" s="24">
        <v>27.427</v>
      </c>
      <c r="AM184" s="33"/>
      <c r="AN184" s="2">
        <v>27.491</v>
      </c>
      <c r="AO184" s="14">
        <f t="shared" si="27"/>
        <v>0.58299999999999841</v>
      </c>
      <c r="AP184" s="26"/>
      <c r="AQ184" s="33"/>
      <c r="AR184" s="24">
        <v>29.527999999999999</v>
      </c>
      <c r="AS184" s="33"/>
      <c r="AT184" s="2">
        <v>30.2</v>
      </c>
      <c r="AU184" s="14">
        <f t="shared" si="28"/>
        <v>4.4000000000000483E-2</v>
      </c>
      <c r="AV184" s="26"/>
      <c r="AW184" s="33"/>
      <c r="AX184" s="24">
        <v>28.72</v>
      </c>
      <c r="AY184" s="33"/>
      <c r="AZ184" s="24">
        <v>27.257999999999999</v>
      </c>
      <c r="BA184" s="33"/>
      <c r="BB184" s="2">
        <v>21.829000000000001</v>
      </c>
      <c r="BC184" s="14">
        <f t="shared" si="29"/>
        <v>0.51800000000000068</v>
      </c>
      <c r="BD184" s="26"/>
      <c r="BE184" s="33"/>
      <c r="BF184" s="24">
        <v>17.844999999999999</v>
      </c>
      <c r="BG184" s="33"/>
      <c r="BH184" s="24">
        <v>17.318000000000001</v>
      </c>
    </row>
    <row r="185" spans="4:60" x14ac:dyDescent="0.3">
      <c r="D185" s="2">
        <v>2</v>
      </c>
      <c r="E185" s="34">
        <f t="shared" si="20"/>
        <v>2.3578759691628232E-5</v>
      </c>
      <c r="F185" s="26">
        <f t="shared" si="21"/>
        <v>23.578759691628232</v>
      </c>
      <c r="G185" s="33"/>
      <c r="H185" s="24">
        <v>17.187000000000001</v>
      </c>
      <c r="I185" s="33"/>
      <c r="J185" s="31">
        <v>23.308</v>
      </c>
      <c r="K185" s="14">
        <f t="shared" si="22"/>
        <v>2.2620000000000005</v>
      </c>
      <c r="L185" s="26"/>
      <c r="M185" s="33"/>
      <c r="N185" s="24">
        <v>27.734000000000002</v>
      </c>
      <c r="O185" s="33"/>
      <c r="P185" s="2">
        <v>33.037999999999997</v>
      </c>
      <c r="Q185" s="14">
        <f t="shared" si="23"/>
        <v>3.5919999999999952</v>
      </c>
      <c r="R185" s="26"/>
      <c r="S185" s="33"/>
      <c r="T185" s="24">
        <v>31.713999999999999</v>
      </c>
      <c r="U185" s="33"/>
      <c r="V185" s="2">
        <v>29.143000000000001</v>
      </c>
      <c r="W185" s="14">
        <f t="shared" si="24"/>
        <v>2.8109999999999999</v>
      </c>
      <c r="X185" s="26"/>
      <c r="Y185" s="33"/>
      <c r="Z185" s="24">
        <v>33.210999999999999</v>
      </c>
      <c r="AA185" s="33"/>
      <c r="AB185" s="2">
        <v>35.799999999999997</v>
      </c>
      <c r="AC185" s="14">
        <f t="shared" si="25"/>
        <v>3.2469999999999999</v>
      </c>
      <c r="AD185" s="26"/>
      <c r="AE185" s="33"/>
      <c r="AF185" s="24">
        <v>35.448999999999998</v>
      </c>
      <c r="AG185" s="33"/>
      <c r="AH185" s="2">
        <v>34.265999999999998</v>
      </c>
      <c r="AI185" s="14">
        <f t="shared" si="26"/>
        <v>3.1319999999999979</v>
      </c>
      <c r="AJ185" s="26"/>
      <c r="AK185" s="33"/>
      <c r="AL185" s="24">
        <v>28.834</v>
      </c>
      <c r="AM185" s="33"/>
      <c r="AN185" s="2">
        <v>28.818999999999999</v>
      </c>
      <c r="AO185" s="14">
        <f t="shared" si="27"/>
        <v>1.3279999999999994</v>
      </c>
      <c r="AP185" s="26"/>
      <c r="AQ185" s="33"/>
      <c r="AR185" s="24">
        <v>29.838999999999999</v>
      </c>
      <c r="AS185" s="33"/>
      <c r="AT185" s="2">
        <v>30.308</v>
      </c>
      <c r="AU185" s="14">
        <f t="shared" si="28"/>
        <v>0.10800000000000054</v>
      </c>
      <c r="AV185" s="26"/>
      <c r="AW185" s="33"/>
      <c r="AX185" s="24">
        <v>28.968</v>
      </c>
      <c r="AY185" s="33"/>
      <c r="AZ185" s="24">
        <v>28.036999999999999</v>
      </c>
      <c r="BA185" s="33"/>
      <c r="BB185" s="2">
        <v>22.483000000000001</v>
      </c>
      <c r="BC185" s="14">
        <f t="shared" si="29"/>
        <v>0.65399999999999991</v>
      </c>
      <c r="BD185" s="26"/>
      <c r="BE185" s="33"/>
      <c r="BF185" s="24">
        <v>18.629000000000001</v>
      </c>
      <c r="BG185" s="33"/>
      <c r="BH185" s="24">
        <v>17.832000000000001</v>
      </c>
    </row>
    <row r="186" spans="4:60" x14ac:dyDescent="0.3">
      <c r="D186" s="2">
        <v>3</v>
      </c>
      <c r="E186" s="34">
        <f t="shared" si="20"/>
        <v>2.3700749185124982E-5</v>
      </c>
      <c r="F186" s="26">
        <f t="shared" si="21"/>
        <v>23.700749185124984</v>
      </c>
      <c r="G186" s="33"/>
      <c r="H186" s="24">
        <v>18.341999999999999</v>
      </c>
      <c r="I186" s="33"/>
      <c r="J186" s="31">
        <v>25.888999999999999</v>
      </c>
      <c r="K186" s="14">
        <f t="shared" si="22"/>
        <v>2.5809999999999995</v>
      </c>
      <c r="L186" s="26"/>
      <c r="M186" s="33"/>
      <c r="N186" s="24">
        <v>31.071999999999999</v>
      </c>
      <c r="O186" s="33"/>
      <c r="P186" s="2">
        <v>36.814</v>
      </c>
      <c r="Q186" s="14">
        <f t="shared" si="23"/>
        <v>3.7760000000000034</v>
      </c>
      <c r="R186" s="26"/>
      <c r="S186" s="33"/>
      <c r="T186" s="24">
        <v>35.423999999999999</v>
      </c>
      <c r="U186" s="33"/>
      <c r="V186" s="2">
        <v>32.311</v>
      </c>
      <c r="W186" s="14">
        <f t="shared" si="24"/>
        <v>3.1679999999999993</v>
      </c>
      <c r="X186" s="26"/>
      <c r="Y186" s="33"/>
      <c r="Z186" s="24">
        <v>36.854999999999997</v>
      </c>
      <c r="AA186" s="33"/>
      <c r="AB186" s="2">
        <v>39.500999999999998</v>
      </c>
      <c r="AC186" s="14">
        <f t="shared" si="25"/>
        <v>3.7010000000000005</v>
      </c>
      <c r="AD186" s="26"/>
      <c r="AE186" s="33"/>
      <c r="AF186" s="24">
        <v>39.234000000000002</v>
      </c>
      <c r="AG186" s="33"/>
      <c r="AH186" s="2">
        <v>37.969000000000001</v>
      </c>
      <c r="AI186" s="14">
        <f t="shared" si="26"/>
        <v>3.703000000000003</v>
      </c>
      <c r="AJ186" s="26"/>
      <c r="AK186" s="33"/>
      <c r="AL186" s="24">
        <v>30.64</v>
      </c>
      <c r="AM186" s="33"/>
      <c r="AN186" s="2">
        <v>29.736000000000001</v>
      </c>
      <c r="AO186" s="14">
        <f t="shared" si="27"/>
        <v>0.91700000000000159</v>
      </c>
      <c r="AP186" s="26"/>
      <c r="AQ186" s="33"/>
      <c r="AR186" s="24">
        <v>30.135000000000002</v>
      </c>
      <c r="AS186" s="33"/>
      <c r="AT186" s="2">
        <v>30.131</v>
      </c>
      <c r="AU186" s="14">
        <f t="shared" si="28"/>
        <v>-0.1769999999999996</v>
      </c>
      <c r="AV186" s="26"/>
      <c r="AW186" s="33"/>
      <c r="AX186" s="24">
        <v>28.898</v>
      </c>
      <c r="AY186" s="33"/>
      <c r="AZ186" s="24">
        <v>29.236999999999998</v>
      </c>
      <c r="BA186" s="33"/>
      <c r="BB186" s="2">
        <v>23.256</v>
      </c>
      <c r="BC186" s="14">
        <f t="shared" si="29"/>
        <v>0.77299999999999969</v>
      </c>
      <c r="BD186" s="26"/>
      <c r="BE186" s="33"/>
      <c r="BF186" s="24">
        <v>19.146000000000001</v>
      </c>
      <c r="BG186" s="33"/>
      <c r="BH186" s="24">
        <v>18.876000000000001</v>
      </c>
    </row>
    <row r="187" spans="4:60" x14ac:dyDescent="0.3">
      <c r="D187" s="2">
        <v>4</v>
      </c>
      <c r="E187" s="34">
        <f t="shared" si="20"/>
        <v>2.3871450454177121E-5</v>
      </c>
      <c r="F187" s="26">
        <f t="shared" si="21"/>
        <v>23.871450454177122</v>
      </c>
      <c r="G187" s="33"/>
      <c r="H187" s="24">
        <v>19.725999999999999</v>
      </c>
      <c r="I187" s="33"/>
      <c r="J187" s="31">
        <v>28.599</v>
      </c>
      <c r="K187" s="14">
        <f t="shared" si="22"/>
        <v>2.7100000000000009</v>
      </c>
      <c r="L187" s="26"/>
      <c r="M187" s="33"/>
      <c r="N187" s="24">
        <v>34.481000000000002</v>
      </c>
      <c r="O187" s="33"/>
      <c r="P187" s="2">
        <v>40.433</v>
      </c>
      <c r="Q187" s="14">
        <f t="shared" si="23"/>
        <v>3.6189999999999998</v>
      </c>
      <c r="R187" s="26"/>
      <c r="S187" s="33"/>
      <c r="T187" s="24">
        <v>39.151000000000003</v>
      </c>
      <c r="U187" s="33"/>
      <c r="V187" s="2">
        <v>35.621000000000002</v>
      </c>
      <c r="W187" s="14">
        <f t="shared" si="24"/>
        <v>3.3100000000000023</v>
      </c>
      <c r="X187" s="26"/>
      <c r="Y187" s="33"/>
      <c r="Z187" s="24">
        <v>40.463999999999999</v>
      </c>
      <c r="AA187" s="33"/>
      <c r="AB187" s="2">
        <v>42.868000000000002</v>
      </c>
      <c r="AC187" s="14">
        <f t="shared" si="25"/>
        <v>3.3670000000000044</v>
      </c>
      <c r="AD187" s="26"/>
      <c r="AE187" s="33"/>
      <c r="AF187" s="24">
        <v>42.634</v>
      </c>
      <c r="AG187" s="33"/>
      <c r="AH187" s="2">
        <v>41.720999999999997</v>
      </c>
      <c r="AI187" s="14">
        <f t="shared" si="26"/>
        <v>3.7519999999999953</v>
      </c>
      <c r="AJ187" s="26"/>
      <c r="AK187" s="33"/>
      <c r="AL187" s="24">
        <v>33.061999999999998</v>
      </c>
      <c r="AM187" s="33"/>
      <c r="AN187" s="2">
        <v>31.946000000000002</v>
      </c>
      <c r="AO187" s="14">
        <f t="shared" si="27"/>
        <v>2.2100000000000009</v>
      </c>
      <c r="AP187" s="26"/>
      <c r="AQ187" s="33"/>
      <c r="AR187" s="24">
        <v>30.353000000000002</v>
      </c>
      <c r="AS187" s="33"/>
      <c r="AT187" s="2">
        <v>30.364999999999998</v>
      </c>
      <c r="AU187" s="14">
        <f t="shared" si="28"/>
        <v>0.23399999999999821</v>
      </c>
      <c r="AV187" s="26"/>
      <c r="AW187" s="33"/>
      <c r="AX187" s="24">
        <v>29.623000000000001</v>
      </c>
      <c r="AY187" s="33"/>
      <c r="AZ187" s="24">
        <v>30.533999999999999</v>
      </c>
      <c r="BA187" s="33"/>
      <c r="BB187" s="2">
        <v>24.222000000000001</v>
      </c>
      <c r="BC187" s="14">
        <f t="shared" si="29"/>
        <v>0.96600000000000108</v>
      </c>
      <c r="BD187" s="26"/>
      <c r="BE187" s="33"/>
      <c r="BF187" s="24">
        <v>19.86</v>
      </c>
      <c r="BG187" s="33"/>
      <c r="BH187" s="24">
        <v>19.178999999999998</v>
      </c>
    </row>
    <row r="188" spans="4:60" x14ac:dyDescent="0.3">
      <c r="D188" s="2">
        <v>5</v>
      </c>
      <c r="E188" s="34">
        <f t="shared" si="20"/>
        <v>2.4090779539929652E-5</v>
      </c>
      <c r="F188" s="26">
        <f t="shared" si="21"/>
        <v>24.090779539929652</v>
      </c>
      <c r="G188" s="33"/>
      <c r="H188" s="24">
        <v>21.33</v>
      </c>
      <c r="I188" s="33"/>
      <c r="J188" s="31">
        <v>31.268999999999998</v>
      </c>
      <c r="K188" s="14">
        <f t="shared" si="22"/>
        <v>2.6699999999999982</v>
      </c>
      <c r="L188" s="26"/>
      <c r="M188" s="33"/>
      <c r="N188" s="24">
        <v>37.725999999999999</v>
      </c>
      <c r="O188" s="33"/>
      <c r="P188" s="2">
        <v>43.731000000000002</v>
      </c>
      <c r="Q188" s="14">
        <f t="shared" si="23"/>
        <v>3.2980000000000018</v>
      </c>
      <c r="R188" s="26"/>
      <c r="S188" s="33"/>
      <c r="T188" s="24">
        <v>42.518000000000001</v>
      </c>
      <c r="U188" s="33"/>
      <c r="V188" s="2">
        <v>38.786999999999999</v>
      </c>
      <c r="W188" s="14">
        <f t="shared" si="24"/>
        <v>3.1659999999999968</v>
      </c>
      <c r="X188" s="26"/>
      <c r="Y188" s="33"/>
      <c r="Z188" s="24">
        <v>43.81</v>
      </c>
      <c r="AA188" s="33"/>
      <c r="AB188" s="2">
        <v>46.122</v>
      </c>
      <c r="AC188" s="14">
        <f t="shared" si="25"/>
        <v>3.2539999999999978</v>
      </c>
      <c r="AD188" s="26"/>
      <c r="AE188" s="33"/>
      <c r="AF188" s="24">
        <v>46.353000000000002</v>
      </c>
      <c r="AG188" s="33"/>
      <c r="AH188" s="2">
        <v>45.947000000000003</v>
      </c>
      <c r="AI188" s="14">
        <f t="shared" si="26"/>
        <v>4.2260000000000062</v>
      </c>
      <c r="AJ188" s="26"/>
      <c r="AK188" s="33"/>
      <c r="AL188" s="24">
        <v>36.031999999999996</v>
      </c>
      <c r="AM188" s="33"/>
      <c r="AN188" s="2">
        <v>33.511000000000003</v>
      </c>
      <c r="AO188" s="14">
        <f t="shared" si="27"/>
        <v>1.5650000000000013</v>
      </c>
      <c r="AP188" s="26"/>
      <c r="AQ188" s="33"/>
      <c r="AR188" s="24">
        <v>29.417999999999999</v>
      </c>
      <c r="AS188" s="33"/>
      <c r="AT188" s="2">
        <v>30.038</v>
      </c>
      <c r="AU188" s="14">
        <f t="shared" si="28"/>
        <v>-0.32699999999999818</v>
      </c>
      <c r="AV188" s="26"/>
      <c r="AW188" s="33"/>
      <c r="AX188" s="24">
        <v>30.4</v>
      </c>
      <c r="AY188" s="33"/>
      <c r="AZ188" s="24">
        <v>32.158999999999999</v>
      </c>
      <c r="BA188" s="33"/>
      <c r="BB188" s="2">
        <v>25.393999999999998</v>
      </c>
      <c r="BC188" s="14">
        <f t="shared" si="29"/>
        <v>1.171999999999997</v>
      </c>
      <c r="BD188" s="26"/>
      <c r="BE188" s="33"/>
      <c r="BF188" s="24">
        <v>20.286999999999999</v>
      </c>
      <c r="BG188" s="33"/>
      <c r="BH188" s="24">
        <v>20.483000000000001</v>
      </c>
    </row>
    <row r="189" spans="4:60" x14ac:dyDescent="0.3">
      <c r="D189" s="2">
        <v>6</v>
      </c>
      <c r="E189" s="34">
        <f t="shared" si="20"/>
        <v>2.4358628585265923E-5</v>
      </c>
      <c r="F189" s="26">
        <f t="shared" si="21"/>
        <v>24.358628585265922</v>
      </c>
      <c r="G189" s="33"/>
      <c r="H189" s="24">
        <v>23.087</v>
      </c>
      <c r="I189" s="33"/>
      <c r="J189" s="31">
        <v>33.700000000000003</v>
      </c>
      <c r="K189" s="14">
        <f t="shared" si="22"/>
        <v>2.4310000000000045</v>
      </c>
      <c r="L189" s="26"/>
      <c r="M189" s="33"/>
      <c r="N189" s="24">
        <v>40.598999999999997</v>
      </c>
      <c r="O189" s="33"/>
      <c r="P189" s="2">
        <v>46.534999999999997</v>
      </c>
      <c r="Q189" s="14">
        <f t="shared" si="23"/>
        <v>2.8039999999999949</v>
      </c>
      <c r="R189" s="26"/>
      <c r="S189" s="33"/>
      <c r="T189" s="24">
        <v>45.433999999999997</v>
      </c>
      <c r="U189" s="33"/>
      <c r="V189" s="2">
        <v>41.652999999999999</v>
      </c>
      <c r="W189" s="14">
        <f t="shared" si="24"/>
        <v>2.8659999999999997</v>
      </c>
      <c r="X189" s="26"/>
      <c r="Y189" s="33"/>
      <c r="Z189" s="24">
        <v>46.78</v>
      </c>
      <c r="AA189" s="33"/>
      <c r="AB189" s="2">
        <v>49.054000000000002</v>
      </c>
      <c r="AC189" s="14">
        <f t="shared" si="25"/>
        <v>2.9320000000000022</v>
      </c>
      <c r="AD189" s="26"/>
      <c r="AE189" s="33"/>
      <c r="AF189" s="24">
        <v>49.933999999999997</v>
      </c>
      <c r="AG189" s="33"/>
      <c r="AH189" s="2">
        <v>49.610999999999997</v>
      </c>
      <c r="AI189" s="14">
        <f t="shared" si="26"/>
        <v>3.6639999999999944</v>
      </c>
      <c r="AJ189" s="26"/>
      <c r="AK189" s="33"/>
      <c r="AL189" s="24">
        <v>39.220999999999997</v>
      </c>
      <c r="AM189" s="33"/>
      <c r="AN189" s="2">
        <v>36.231000000000002</v>
      </c>
      <c r="AO189" s="14">
        <f t="shared" si="27"/>
        <v>2.7199999999999989</v>
      </c>
      <c r="AP189" s="26"/>
      <c r="AQ189" s="33"/>
      <c r="AR189" s="24">
        <v>29.388999999999999</v>
      </c>
      <c r="AS189" s="33"/>
      <c r="AT189" s="2">
        <v>30.337</v>
      </c>
      <c r="AU189" s="14">
        <f t="shared" si="28"/>
        <v>0.29899999999999949</v>
      </c>
      <c r="AV189" s="26"/>
      <c r="AW189" s="33"/>
      <c r="AX189" s="24">
        <v>31.814</v>
      </c>
      <c r="AY189" s="33"/>
      <c r="AZ189" s="24">
        <v>34.616999999999997</v>
      </c>
      <c r="BA189" s="33"/>
      <c r="BB189" s="2">
        <v>26.957000000000001</v>
      </c>
      <c r="BC189" s="14">
        <f t="shared" si="29"/>
        <v>1.5630000000000024</v>
      </c>
      <c r="BD189" s="26"/>
      <c r="BE189" s="33"/>
      <c r="BF189" s="24">
        <v>21.279</v>
      </c>
      <c r="BG189" s="33"/>
      <c r="BH189" s="24">
        <v>21.853999999999999</v>
      </c>
    </row>
    <row r="190" spans="4:60" x14ac:dyDescent="0.3">
      <c r="D190" s="2">
        <v>7</v>
      </c>
      <c r="E190" s="34">
        <f t="shared" si="20"/>
        <v>2.4674865902293079E-5</v>
      </c>
      <c r="F190" s="26">
        <f t="shared" si="21"/>
        <v>24.674865902293078</v>
      </c>
      <c r="G190" s="33"/>
      <c r="H190" s="24">
        <v>24.911999999999999</v>
      </c>
      <c r="I190" s="33"/>
      <c r="J190" s="31">
        <v>35.802999999999997</v>
      </c>
      <c r="K190" s="14">
        <f t="shared" si="22"/>
        <v>2.1029999999999944</v>
      </c>
      <c r="L190" s="26"/>
      <c r="M190" s="33"/>
      <c r="N190" s="24">
        <v>42.886000000000003</v>
      </c>
      <c r="O190" s="33"/>
      <c r="P190" s="2">
        <v>48.747</v>
      </c>
      <c r="Q190" s="14">
        <f t="shared" si="23"/>
        <v>2.2120000000000033</v>
      </c>
      <c r="R190" s="26"/>
      <c r="S190" s="33"/>
      <c r="T190" s="24">
        <v>47.838999999999999</v>
      </c>
      <c r="U190" s="33"/>
      <c r="V190" s="2">
        <v>44.046999999999997</v>
      </c>
      <c r="W190" s="14">
        <f t="shared" si="24"/>
        <v>2.3939999999999984</v>
      </c>
      <c r="X190" s="26"/>
      <c r="Y190" s="33"/>
      <c r="Z190" s="24">
        <v>49.283000000000001</v>
      </c>
      <c r="AA190" s="33"/>
      <c r="AB190" s="2">
        <v>51.600999999999999</v>
      </c>
      <c r="AC190" s="14">
        <f t="shared" si="25"/>
        <v>2.546999999999997</v>
      </c>
      <c r="AD190" s="26"/>
      <c r="AE190" s="33"/>
      <c r="AF190" s="24">
        <v>52.383000000000003</v>
      </c>
      <c r="AG190" s="33"/>
      <c r="AH190" s="2">
        <v>52.835999999999999</v>
      </c>
      <c r="AI190" s="14">
        <f t="shared" si="26"/>
        <v>3.2250000000000014</v>
      </c>
      <c r="AJ190" s="26"/>
      <c r="AK190" s="33"/>
      <c r="AL190" s="24">
        <v>42.637</v>
      </c>
      <c r="AM190" s="33"/>
      <c r="AN190" s="2">
        <v>39.735999999999997</v>
      </c>
      <c r="AO190" s="14">
        <f t="shared" si="27"/>
        <v>3.5049999999999955</v>
      </c>
      <c r="AP190" s="26"/>
      <c r="AQ190" s="33"/>
      <c r="AR190" s="24">
        <v>30.547000000000001</v>
      </c>
      <c r="AS190" s="33"/>
      <c r="AT190" s="2">
        <v>31.446000000000002</v>
      </c>
      <c r="AU190" s="14">
        <f t="shared" si="28"/>
        <v>1.1090000000000018</v>
      </c>
      <c r="AV190" s="26"/>
      <c r="AW190" s="33"/>
      <c r="AX190" s="24">
        <v>33.935000000000002</v>
      </c>
      <c r="AY190" s="33"/>
      <c r="AZ190" s="24">
        <v>37.319000000000003</v>
      </c>
      <c r="BA190" s="33"/>
      <c r="BB190" s="2">
        <v>28.745999999999999</v>
      </c>
      <c r="BC190" s="14">
        <f t="shared" si="29"/>
        <v>1.7889999999999979</v>
      </c>
      <c r="BD190" s="26"/>
      <c r="BE190" s="33"/>
      <c r="BF190" s="24">
        <v>22.213999999999999</v>
      </c>
      <c r="BG190" s="33"/>
      <c r="BH190" s="24">
        <v>23.187999999999999</v>
      </c>
    </row>
    <row r="191" spans="4:60" x14ac:dyDescent="0.3">
      <c r="D191" s="2">
        <v>8</v>
      </c>
      <c r="E191" s="34">
        <f t="shared" si="20"/>
        <v>2.503933605482246E-5</v>
      </c>
      <c r="F191" s="26">
        <f t="shared" si="21"/>
        <v>25.03933605482246</v>
      </c>
      <c r="G191" s="33"/>
      <c r="H191" s="24">
        <v>26.687999999999999</v>
      </c>
      <c r="I191" s="33"/>
      <c r="J191" s="31">
        <v>37.470999999999997</v>
      </c>
      <c r="K191" s="14">
        <f t="shared" si="22"/>
        <v>1.6679999999999993</v>
      </c>
      <c r="L191" s="26"/>
      <c r="M191" s="33"/>
      <c r="N191" s="24">
        <v>44.615000000000002</v>
      </c>
      <c r="O191" s="33"/>
      <c r="P191" s="2">
        <v>50.363999999999997</v>
      </c>
      <c r="Q191" s="14">
        <f t="shared" si="23"/>
        <v>1.6169999999999973</v>
      </c>
      <c r="R191" s="26"/>
      <c r="S191" s="33"/>
      <c r="T191" s="24">
        <v>49.624000000000002</v>
      </c>
      <c r="U191" s="33"/>
      <c r="V191" s="2">
        <v>45.988</v>
      </c>
      <c r="W191" s="14">
        <f t="shared" si="24"/>
        <v>1.9410000000000025</v>
      </c>
      <c r="X191" s="26"/>
      <c r="Y191" s="33"/>
      <c r="Z191" s="24">
        <v>51.350999999999999</v>
      </c>
      <c r="AA191" s="33"/>
      <c r="AB191" s="2">
        <v>53.427999999999997</v>
      </c>
      <c r="AC191" s="14">
        <f t="shared" si="25"/>
        <v>1.8269999999999982</v>
      </c>
      <c r="AD191" s="26"/>
      <c r="AE191" s="33"/>
      <c r="AF191" s="24">
        <v>54.66</v>
      </c>
      <c r="AG191" s="33"/>
      <c r="AH191" s="2">
        <v>55.875999999999998</v>
      </c>
      <c r="AI191" s="14">
        <f t="shared" si="26"/>
        <v>3.0399999999999991</v>
      </c>
      <c r="AJ191" s="26"/>
      <c r="AK191" s="33"/>
      <c r="AL191" s="24">
        <v>46.406999999999996</v>
      </c>
      <c r="AM191" s="33"/>
      <c r="AN191" s="2">
        <v>42.3</v>
      </c>
      <c r="AO191" s="14">
        <f t="shared" si="27"/>
        <v>2.5640000000000001</v>
      </c>
      <c r="AP191" s="26"/>
      <c r="AQ191" s="33"/>
      <c r="AR191" s="24">
        <v>31.829000000000001</v>
      </c>
      <c r="AS191" s="33"/>
      <c r="AT191" s="2">
        <v>32.926000000000002</v>
      </c>
      <c r="AU191" s="14">
        <f t="shared" si="28"/>
        <v>1.4800000000000004</v>
      </c>
      <c r="AV191" s="26"/>
      <c r="AW191" s="33"/>
      <c r="AX191" s="24">
        <v>35.79</v>
      </c>
      <c r="AY191" s="33"/>
      <c r="AZ191" s="24">
        <v>40.322000000000003</v>
      </c>
      <c r="BA191" s="33"/>
      <c r="BB191" s="2">
        <v>29.898</v>
      </c>
      <c r="BC191" s="14">
        <f t="shared" si="29"/>
        <v>1.152000000000001</v>
      </c>
      <c r="BD191" s="26"/>
      <c r="BE191" s="33"/>
      <c r="BF191" s="24">
        <v>23.388999999999999</v>
      </c>
      <c r="BG191" s="33"/>
      <c r="BH191" s="24">
        <v>24.425000000000001</v>
      </c>
    </row>
    <row r="192" spans="4:60" x14ac:dyDescent="0.3">
      <c r="D192" s="2">
        <v>9</v>
      </c>
      <c r="E192" s="34">
        <f t="shared" si="20"/>
        <v>2.5451859955843234E-5</v>
      </c>
      <c r="F192" s="26">
        <f t="shared" si="21"/>
        <v>25.451859955843233</v>
      </c>
      <c r="G192" s="33"/>
      <c r="H192" s="24">
        <v>28.286999999999999</v>
      </c>
      <c r="I192" s="33"/>
      <c r="J192" s="31">
        <v>38.683999999999997</v>
      </c>
      <c r="K192" s="14">
        <f t="shared" si="22"/>
        <v>1.213000000000001</v>
      </c>
      <c r="L192" s="26"/>
      <c r="M192" s="33"/>
      <c r="N192" s="24">
        <v>45.768999999999998</v>
      </c>
      <c r="O192" s="33"/>
      <c r="P192" s="2">
        <v>51.421999999999997</v>
      </c>
      <c r="Q192" s="14">
        <f t="shared" si="23"/>
        <v>1.0579999999999998</v>
      </c>
      <c r="R192" s="26"/>
      <c r="S192" s="33"/>
      <c r="T192" s="24">
        <v>50.988999999999997</v>
      </c>
      <c r="U192" s="33"/>
      <c r="V192" s="2">
        <v>47.466999999999999</v>
      </c>
      <c r="W192" s="14">
        <f t="shared" si="24"/>
        <v>1.4789999999999992</v>
      </c>
      <c r="X192" s="26"/>
      <c r="Y192" s="33"/>
      <c r="Z192" s="24">
        <v>52.875999999999998</v>
      </c>
      <c r="AA192" s="33"/>
      <c r="AB192" s="2">
        <v>54.953000000000003</v>
      </c>
      <c r="AC192" s="14">
        <f t="shared" si="25"/>
        <v>1.5250000000000057</v>
      </c>
      <c r="AD192" s="26"/>
      <c r="AE192" s="33"/>
      <c r="AF192" s="24">
        <v>56.597999999999999</v>
      </c>
      <c r="AG192" s="33"/>
      <c r="AH192" s="2">
        <v>57.805</v>
      </c>
      <c r="AI192" s="14">
        <f t="shared" si="26"/>
        <v>1.929000000000002</v>
      </c>
      <c r="AJ192" s="26"/>
      <c r="AK192" s="33"/>
      <c r="AL192" s="24">
        <v>49.834000000000003</v>
      </c>
      <c r="AM192" s="33"/>
      <c r="AN192" s="2">
        <v>44.651000000000003</v>
      </c>
      <c r="AO192" s="14">
        <f t="shared" si="27"/>
        <v>2.3510000000000062</v>
      </c>
      <c r="AP192" s="26"/>
      <c r="AQ192" s="33"/>
      <c r="AR192" s="24">
        <v>32.521999999999998</v>
      </c>
      <c r="AS192" s="33"/>
      <c r="AT192" s="2">
        <v>34.457000000000001</v>
      </c>
      <c r="AU192" s="14">
        <f t="shared" si="28"/>
        <v>1.5309999999999988</v>
      </c>
      <c r="AV192" s="26"/>
      <c r="AW192" s="33"/>
      <c r="AX192" s="24">
        <v>37.640999999999998</v>
      </c>
      <c r="AY192" s="33"/>
      <c r="AZ192" s="24">
        <v>42.454000000000001</v>
      </c>
      <c r="BA192" s="33"/>
      <c r="BB192" s="2">
        <v>31.419</v>
      </c>
      <c r="BC192" s="14">
        <f t="shared" si="29"/>
        <v>1.5210000000000008</v>
      </c>
      <c r="BD192" s="26"/>
      <c r="BE192" s="33"/>
      <c r="BF192" s="24">
        <v>24.736999999999998</v>
      </c>
      <c r="BG192" s="33"/>
      <c r="BH192" s="24">
        <v>25.591000000000001</v>
      </c>
    </row>
    <row r="193" spans="4:60" x14ac:dyDescent="0.3">
      <c r="D193" s="2">
        <v>10</v>
      </c>
      <c r="E193" s="34">
        <f t="shared" si="20"/>
        <v>2.5912234979985907E-5</v>
      </c>
      <c r="F193" s="26">
        <f t="shared" si="21"/>
        <v>25.912234979985907</v>
      </c>
      <c r="G193" s="33"/>
      <c r="H193" s="24">
        <v>29.658000000000001</v>
      </c>
      <c r="I193" s="33"/>
      <c r="J193" s="31">
        <v>39.484999999999999</v>
      </c>
      <c r="K193" s="14">
        <f t="shared" si="22"/>
        <v>0.80100000000000193</v>
      </c>
      <c r="L193" s="26"/>
      <c r="M193" s="33"/>
      <c r="N193" s="24">
        <v>46.405000000000001</v>
      </c>
      <c r="O193" s="33"/>
      <c r="P193" s="2">
        <v>52.017000000000003</v>
      </c>
      <c r="Q193" s="14">
        <f t="shared" si="23"/>
        <v>0.59500000000000597</v>
      </c>
      <c r="R193" s="26"/>
      <c r="S193" s="33"/>
      <c r="T193" s="24">
        <v>51.792000000000002</v>
      </c>
      <c r="U193" s="33"/>
      <c r="V193" s="2">
        <v>48.393999999999998</v>
      </c>
      <c r="W193" s="14">
        <f t="shared" si="24"/>
        <v>0.9269999999999996</v>
      </c>
      <c r="X193" s="26"/>
      <c r="Y193" s="33"/>
      <c r="Z193" s="24">
        <v>53.978999999999999</v>
      </c>
      <c r="AA193" s="33"/>
      <c r="AB193" s="2">
        <v>55.915999999999997</v>
      </c>
      <c r="AC193" s="14">
        <f t="shared" si="25"/>
        <v>0.96299999999999386</v>
      </c>
      <c r="AD193" s="26"/>
      <c r="AE193" s="33"/>
      <c r="AF193" s="24">
        <v>57.944000000000003</v>
      </c>
      <c r="AG193" s="33"/>
      <c r="AH193" s="2">
        <v>59.231000000000002</v>
      </c>
      <c r="AI193" s="14">
        <f t="shared" si="26"/>
        <v>1.4260000000000019</v>
      </c>
      <c r="AJ193" s="26"/>
      <c r="AK193" s="33"/>
      <c r="AL193" s="24">
        <v>52.536999999999999</v>
      </c>
      <c r="AM193" s="33"/>
      <c r="AN193" s="2">
        <v>47.572000000000003</v>
      </c>
      <c r="AO193" s="14">
        <f t="shared" si="27"/>
        <v>2.9209999999999994</v>
      </c>
      <c r="AP193" s="26"/>
      <c r="AQ193" s="33"/>
      <c r="AR193" s="24">
        <v>34.341999999999999</v>
      </c>
      <c r="AS193" s="33"/>
      <c r="AT193" s="2">
        <v>35.651000000000003</v>
      </c>
      <c r="AU193" s="14">
        <f t="shared" si="28"/>
        <v>1.1940000000000026</v>
      </c>
      <c r="AV193" s="26"/>
      <c r="AW193" s="33"/>
      <c r="AX193" s="24">
        <v>39.69</v>
      </c>
      <c r="AY193" s="33"/>
      <c r="AZ193" s="24">
        <v>44.863</v>
      </c>
      <c r="BA193" s="33"/>
      <c r="BB193" s="2">
        <v>33.386000000000003</v>
      </c>
      <c r="BC193" s="14">
        <f t="shared" si="29"/>
        <v>1.9670000000000023</v>
      </c>
      <c r="BD193" s="26"/>
      <c r="BE193" s="33"/>
      <c r="BF193" s="24">
        <v>26.093</v>
      </c>
      <c r="BG193" s="33"/>
      <c r="BH193" s="24">
        <v>26.823</v>
      </c>
    </row>
    <row r="194" spans="4:60" x14ac:dyDescent="0.3">
      <c r="D194" s="2">
        <v>11</v>
      </c>
      <c r="E194" s="34">
        <f t="shared" si="20"/>
        <v>2.6420235090972464E-5</v>
      </c>
      <c r="F194" s="26">
        <f t="shared" si="21"/>
        <v>26.420235090972465</v>
      </c>
      <c r="G194" s="33"/>
      <c r="H194" s="24">
        <v>30.751000000000001</v>
      </c>
      <c r="I194" s="33"/>
      <c r="J194" s="31">
        <v>39.909999999999997</v>
      </c>
      <c r="K194" s="14">
        <f t="shared" si="22"/>
        <v>0.42499999999999716</v>
      </c>
      <c r="L194" s="26"/>
      <c r="M194" s="33"/>
      <c r="N194" s="24">
        <v>46.676000000000002</v>
      </c>
      <c r="O194" s="33"/>
      <c r="P194" s="2">
        <v>52.195</v>
      </c>
      <c r="Q194" s="14">
        <f t="shared" si="23"/>
        <v>0.17799999999999727</v>
      </c>
      <c r="R194" s="26"/>
      <c r="S194" s="33"/>
      <c r="T194" s="24">
        <v>52.253</v>
      </c>
      <c r="U194" s="33"/>
      <c r="V194" s="2">
        <v>48.99</v>
      </c>
      <c r="W194" s="14">
        <f t="shared" si="24"/>
        <v>0.59600000000000364</v>
      </c>
      <c r="X194" s="26"/>
      <c r="Y194" s="33"/>
      <c r="Z194" s="24">
        <v>54.59</v>
      </c>
      <c r="AA194" s="33"/>
      <c r="AB194" s="2">
        <v>56.502000000000002</v>
      </c>
      <c r="AC194" s="14">
        <f t="shared" si="25"/>
        <v>0.58600000000000563</v>
      </c>
      <c r="AD194" s="26"/>
      <c r="AE194" s="33"/>
      <c r="AF194" s="24">
        <v>58.65</v>
      </c>
      <c r="AG194" s="33"/>
      <c r="AH194" s="2">
        <v>60.338000000000001</v>
      </c>
      <c r="AI194" s="14">
        <f t="shared" si="26"/>
        <v>1.1069999999999993</v>
      </c>
      <c r="AJ194" s="26"/>
      <c r="AK194" s="33"/>
      <c r="AL194" s="24">
        <v>54.826000000000001</v>
      </c>
      <c r="AM194" s="33"/>
      <c r="AN194" s="2">
        <v>49.731999999999999</v>
      </c>
      <c r="AO194" s="14">
        <f t="shared" si="27"/>
        <v>2.1599999999999966</v>
      </c>
      <c r="AP194" s="26"/>
      <c r="AQ194" s="33"/>
      <c r="AR194" s="24">
        <v>35.912999999999997</v>
      </c>
      <c r="AS194" s="33"/>
      <c r="AT194" s="2">
        <v>37.578000000000003</v>
      </c>
      <c r="AU194" s="14">
        <f t="shared" si="28"/>
        <v>1.9269999999999996</v>
      </c>
      <c r="AV194" s="26"/>
      <c r="AW194" s="33"/>
      <c r="AX194" s="24">
        <v>42.042999999999999</v>
      </c>
      <c r="AY194" s="33"/>
      <c r="AZ194" s="24">
        <v>46.875</v>
      </c>
      <c r="BA194" s="33"/>
      <c r="BB194" s="2">
        <v>34.591999999999999</v>
      </c>
      <c r="BC194" s="14">
        <f t="shared" si="29"/>
        <v>1.205999999999996</v>
      </c>
      <c r="BD194" s="26"/>
      <c r="BE194" s="33"/>
      <c r="BF194" s="24">
        <v>27.155999999999999</v>
      </c>
      <c r="BG194" s="33"/>
      <c r="BH194" s="24">
        <v>27.907</v>
      </c>
    </row>
    <row r="195" spans="4:60" x14ac:dyDescent="0.3">
      <c r="D195" s="2">
        <v>12</v>
      </c>
      <c r="E195" s="34">
        <f t="shared" si="20"/>
        <v>2.6975610984047954E-5</v>
      </c>
      <c r="F195" s="26">
        <f t="shared" si="21"/>
        <v>26.975610984047954</v>
      </c>
      <c r="G195" s="33"/>
      <c r="H195" s="24">
        <v>31.562999999999999</v>
      </c>
      <c r="I195" s="33"/>
      <c r="J195" s="31">
        <v>40.017000000000003</v>
      </c>
      <c r="K195" s="14">
        <f t="shared" si="22"/>
        <v>0.10700000000000642</v>
      </c>
      <c r="L195" s="26"/>
      <c r="M195" s="33"/>
      <c r="N195" s="24">
        <v>46.567999999999998</v>
      </c>
      <c r="O195" s="33"/>
      <c r="P195" s="2">
        <v>51.994</v>
      </c>
      <c r="Q195" s="14">
        <f t="shared" si="23"/>
        <v>-0.20100000000000051</v>
      </c>
      <c r="R195" s="26"/>
      <c r="S195" s="33"/>
      <c r="T195" s="24">
        <v>52.198999999999998</v>
      </c>
      <c r="U195" s="33"/>
      <c r="V195" s="2">
        <v>49.174999999999997</v>
      </c>
      <c r="W195" s="14">
        <f t="shared" si="24"/>
        <v>0.18499999999999517</v>
      </c>
      <c r="X195" s="26"/>
      <c r="Y195" s="33"/>
      <c r="Z195" s="24">
        <v>54.764000000000003</v>
      </c>
      <c r="AA195" s="33"/>
      <c r="AB195" s="2">
        <v>56.832000000000001</v>
      </c>
      <c r="AC195" s="14">
        <f t="shared" si="25"/>
        <v>0.32999999999999829</v>
      </c>
      <c r="AD195" s="26"/>
      <c r="AE195" s="33"/>
      <c r="AF195" s="24">
        <v>59.26</v>
      </c>
      <c r="AG195" s="33"/>
      <c r="AH195" s="2">
        <v>61.146000000000001</v>
      </c>
      <c r="AI195" s="14">
        <f t="shared" si="26"/>
        <v>0.80799999999999983</v>
      </c>
      <c r="AJ195" s="26"/>
      <c r="AK195" s="33"/>
      <c r="AL195" s="24">
        <v>56.485999999999997</v>
      </c>
      <c r="AM195" s="33"/>
      <c r="AN195" s="2">
        <v>51.55</v>
      </c>
      <c r="AO195" s="14">
        <f t="shared" si="27"/>
        <v>1.8179999999999978</v>
      </c>
      <c r="AP195" s="26"/>
      <c r="AQ195" s="33"/>
      <c r="AR195" s="24">
        <v>36.53</v>
      </c>
      <c r="AS195" s="33"/>
      <c r="AT195" s="2">
        <v>39.344000000000001</v>
      </c>
      <c r="AU195" s="14">
        <f t="shared" si="28"/>
        <v>1.7659999999999982</v>
      </c>
      <c r="AV195" s="26"/>
      <c r="AW195" s="33"/>
      <c r="AX195" s="24">
        <v>44.545000000000002</v>
      </c>
      <c r="AY195" s="33"/>
      <c r="AZ195" s="24">
        <v>47.811999999999998</v>
      </c>
      <c r="BA195" s="33"/>
      <c r="BB195" s="2">
        <v>36.392000000000003</v>
      </c>
      <c r="BC195" s="14">
        <f t="shared" si="29"/>
        <v>1.8000000000000043</v>
      </c>
      <c r="BD195" s="26"/>
      <c r="BE195" s="33"/>
      <c r="BF195" s="24">
        <v>27.968</v>
      </c>
      <c r="BG195" s="33"/>
      <c r="BH195" s="24">
        <v>28.748999999999999</v>
      </c>
    </row>
    <row r="196" spans="4:60" x14ac:dyDescent="0.3">
      <c r="D196" s="2">
        <v>13</v>
      </c>
      <c r="E196" s="34">
        <f t="shared" ref="E196:E259" si="30">$B$9 + (PI()*$B$2^2/4) * (($B$3/2)*(1-COS(RADIANS(D196))) + $B$4*(1-SQRT(1-(($B$3/2)/$B$4*SIN(RADIANS(D196)))^2)))</f>
        <v>2.7578090243384972E-5</v>
      </c>
      <c r="F196" s="26">
        <f t="shared" ref="F196:F259" si="31">E196*1000000</f>
        <v>27.57809024338497</v>
      </c>
      <c r="G196" s="33"/>
      <c r="H196" s="24">
        <v>32.113</v>
      </c>
      <c r="I196" s="33"/>
      <c r="J196" s="31">
        <v>39.859000000000002</v>
      </c>
      <c r="K196" s="14">
        <f t="shared" si="22"/>
        <v>-0.15800000000000125</v>
      </c>
      <c r="L196" s="26"/>
      <c r="M196" s="33"/>
      <c r="N196" s="24">
        <v>46.167000000000002</v>
      </c>
      <c r="O196" s="33"/>
      <c r="P196" s="2">
        <v>51.561</v>
      </c>
      <c r="Q196" s="14">
        <f t="shared" si="23"/>
        <v>-0.43299999999999983</v>
      </c>
      <c r="R196" s="26"/>
      <c r="S196" s="33"/>
      <c r="T196" s="24">
        <v>51.887999999999998</v>
      </c>
      <c r="U196" s="33"/>
      <c r="V196" s="2">
        <v>49.037999999999997</v>
      </c>
      <c r="W196" s="14">
        <f t="shared" si="24"/>
        <v>-0.13700000000000045</v>
      </c>
      <c r="X196" s="26"/>
      <c r="Y196" s="33"/>
      <c r="Z196" s="24">
        <v>54.499000000000002</v>
      </c>
      <c r="AA196" s="33"/>
      <c r="AB196" s="2">
        <v>56.689</v>
      </c>
      <c r="AC196" s="14">
        <f t="shared" si="25"/>
        <v>-0.14300000000000068</v>
      </c>
      <c r="AD196" s="26"/>
      <c r="AE196" s="33"/>
      <c r="AF196" s="24">
        <v>59.319000000000003</v>
      </c>
      <c r="AG196" s="33"/>
      <c r="AH196" s="2">
        <v>61.256999999999998</v>
      </c>
      <c r="AI196" s="14">
        <f t="shared" si="26"/>
        <v>0.1109999999999971</v>
      </c>
      <c r="AJ196" s="26"/>
      <c r="AK196" s="33"/>
      <c r="AL196" s="24">
        <v>57.607999999999997</v>
      </c>
      <c r="AM196" s="33"/>
      <c r="AN196" s="2">
        <v>53.04</v>
      </c>
      <c r="AO196" s="14">
        <f t="shared" si="27"/>
        <v>1.490000000000002</v>
      </c>
      <c r="AP196" s="26"/>
      <c r="AQ196" s="33"/>
      <c r="AR196" s="24">
        <v>39.106999999999999</v>
      </c>
      <c r="AS196" s="33"/>
      <c r="AT196" s="2">
        <v>41.386000000000003</v>
      </c>
      <c r="AU196" s="14">
        <f t="shared" si="28"/>
        <v>2.0420000000000016</v>
      </c>
      <c r="AV196" s="26"/>
      <c r="AW196" s="33"/>
      <c r="AX196" s="24">
        <v>47.262</v>
      </c>
      <c r="AY196" s="33"/>
      <c r="AZ196" s="24">
        <v>50.185000000000002</v>
      </c>
      <c r="BA196" s="33"/>
      <c r="BB196" s="2">
        <v>37.792999999999999</v>
      </c>
      <c r="BC196" s="14">
        <f t="shared" si="29"/>
        <v>1.4009999999999962</v>
      </c>
      <c r="BD196" s="26"/>
      <c r="BE196" s="33"/>
      <c r="BF196" s="24">
        <v>28.960999999999999</v>
      </c>
      <c r="BG196" s="33"/>
      <c r="BH196" s="24">
        <v>29.893999999999998</v>
      </c>
    </row>
    <row r="197" spans="4:60" x14ac:dyDescent="0.3">
      <c r="D197" s="2">
        <v>14</v>
      </c>
      <c r="E197" s="34">
        <f t="shared" si="30"/>
        <v>2.8227377514452905E-5</v>
      </c>
      <c r="F197" s="26">
        <f t="shared" si="31"/>
        <v>28.227377514452904</v>
      </c>
      <c r="G197" s="33"/>
      <c r="H197" s="24">
        <v>32.417999999999999</v>
      </c>
      <c r="I197" s="33"/>
      <c r="J197" s="31">
        <v>39.466999999999999</v>
      </c>
      <c r="K197" s="14">
        <f t="shared" ref="K197:K260" si="32">J197-J196</f>
        <v>-0.39200000000000301</v>
      </c>
      <c r="L197" s="26"/>
      <c r="M197" s="33"/>
      <c r="N197" s="24">
        <v>45.619</v>
      </c>
      <c r="O197" s="33"/>
      <c r="P197" s="2">
        <v>50.871000000000002</v>
      </c>
      <c r="Q197" s="14">
        <f t="shared" ref="Q197:Q260" si="33">P197-P196</f>
        <v>-0.68999999999999773</v>
      </c>
      <c r="R197" s="26"/>
      <c r="S197" s="33"/>
      <c r="T197" s="24">
        <v>51.283999999999999</v>
      </c>
      <c r="U197" s="33"/>
      <c r="V197" s="2">
        <v>48.654000000000003</v>
      </c>
      <c r="W197" s="14">
        <f t="shared" ref="W197:W260" si="34">V197-V196</f>
        <v>-0.38399999999999324</v>
      </c>
      <c r="X197" s="26"/>
      <c r="Y197" s="33"/>
      <c r="Z197" s="24">
        <v>53.890999999999998</v>
      </c>
      <c r="AA197" s="33"/>
      <c r="AB197" s="2">
        <v>56.225999999999999</v>
      </c>
      <c r="AC197" s="14">
        <f t="shared" ref="AC197:AC260" si="35">AB197-AB196</f>
        <v>-0.46300000000000097</v>
      </c>
      <c r="AD197" s="26"/>
      <c r="AE197" s="33"/>
      <c r="AF197" s="24">
        <v>58.805</v>
      </c>
      <c r="AG197" s="33"/>
      <c r="AH197" s="2">
        <v>61.112000000000002</v>
      </c>
      <c r="AI197" s="14">
        <f t="shared" ref="AI197:AI260" si="36">AH197-AH196</f>
        <v>-0.14499999999999602</v>
      </c>
      <c r="AJ197" s="26"/>
      <c r="AK197" s="33"/>
      <c r="AL197" s="24">
        <v>58.146000000000001</v>
      </c>
      <c r="AM197" s="33"/>
      <c r="AN197" s="2">
        <v>54.238</v>
      </c>
      <c r="AO197" s="14">
        <f t="shared" ref="AO197:AO260" si="37">AN197-AN196</f>
        <v>1.1980000000000004</v>
      </c>
      <c r="AP197" s="26"/>
      <c r="AQ197" s="33"/>
      <c r="AR197" s="24">
        <v>41.598999999999997</v>
      </c>
      <c r="AS197" s="33"/>
      <c r="AT197" s="2">
        <v>44.408999999999999</v>
      </c>
      <c r="AU197" s="14">
        <f t="shared" ref="AU197:AU260" si="38">AT197-AT196</f>
        <v>3.0229999999999961</v>
      </c>
      <c r="AV197" s="26"/>
      <c r="AW197" s="33"/>
      <c r="AX197" s="24">
        <v>49.677999999999997</v>
      </c>
      <c r="AY197" s="33"/>
      <c r="AZ197" s="24">
        <v>51.44</v>
      </c>
      <c r="BA197" s="33"/>
      <c r="BB197" s="2">
        <v>38.92</v>
      </c>
      <c r="BC197" s="14">
        <f t="shared" ref="BC197:BC260" si="39">BB197-BB196</f>
        <v>1.1270000000000024</v>
      </c>
      <c r="BD197" s="26"/>
      <c r="BE197" s="33"/>
      <c r="BF197" s="24">
        <v>29.888999999999999</v>
      </c>
      <c r="BG197" s="33"/>
      <c r="BH197" s="24">
        <v>30.547000000000001</v>
      </c>
    </row>
    <row r="198" spans="4:60" x14ac:dyDescent="0.3">
      <c r="D198" s="2">
        <v>15</v>
      </c>
      <c r="E198" s="34">
        <f t="shared" si="30"/>
        <v>2.8923154691338773E-5</v>
      </c>
      <c r="F198" s="26">
        <f t="shared" si="31"/>
        <v>28.923154691338773</v>
      </c>
      <c r="G198" s="33"/>
      <c r="H198" s="24">
        <v>32.511000000000003</v>
      </c>
      <c r="I198" s="33"/>
      <c r="J198" s="31">
        <v>38.892000000000003</v>
      </c>
      <c r="K198" s="14">
        <f t="shared" si="32"/>
        <v>-0.57499999999999574</v>
      </c>
      <c r="L198" s="26"/>
      <c r="M198" s="33"/>
      <c r="N198" s="24">
        <v>44.783000000000001</v>
      </c>
      <c r="O198" s="33"/>
      <c r="P198" s="2">
        <v>49.954000000000001</v>
      </c>
      <c r="Q198" s="14">
        <f t="shared" si="33"/>
        <v>-0.91700000000000159</v>
      </c>
      <c r="R198" s="26"/>
      <c r="S198" s="33"/>
      <c r="T198" s="24">
        <v>50.503999999999998</v>
      </c>
      <c r="U198" s="33"/>
      <c r="V198" s="2">
        <v>47.991</v>
      </c>
      <c r="W198" s="14">
        <f t="shared" si="34"/>
        <v>-0.66300000000000381</v>
      </c>
      <c r="X198" s="26"/>
      <c r="Y198" s="33"/>
      <c r="Z198" s="24">
        <v>53.043999999999997</v>
      </c>
      <c r="AA198" s="33"/>
      <c r="AB198" s="2">
        <v>55.670999999999999</v>
      </c>
      <c r="AC198" s="14">
        <f t="shared" si="35"/>
        <v>-0.55499999999999972</v>
      </c>
      <c r="AD198" s="26"/>
      <c r="AE198" s="33"/>
      <c r="AF198" s="24">
        <v>58.223999999999997</v>
      </c>
      <c r="AG198" s="33"/>
      <c r="AH198" s="2">
        <v>60.869</v>
      </c>
      <c r="AI198" s="14">
        <f t="shared" si="36"/>
        <v>-0.2430000000000021</v>
      </c>
      <c r="AJ198" s="26"/>
      <c r="AK198" s="33"/>
      <c r="AL198" s="24">
        <v>58.606999999999999</v>
      </c>
      <c r="AM198" s="33"/>
      <c r="AN198" s="2">
        <v>55.387</v>
      </c>
      <c r="AO198" s="14">
        <f t="shared" si="37"/>
        <v>1.1490000000000009</v>
      </c>
      <c r="AP198" s="26"/>
      <c r="AQ198" s="33"/>
      <c r="AR198" s="24">
        <v>44.485999999999997</v>
      </c>
      <c r="AS198" s="33"/>
      <c r="AT198" s="2">
        <v>47.283999999999999</v>
      </c>
      <c r="AU198" s="14">
        <f t="shared" si="38"/>
        <v>2.875</v>
      </c>
      <c r="AV198" s="26"/>
      <c r="AW198" s="33"/>
      <c r="AX198" s="24">
        <v>51.323999999999998</v>
      </c>
      <c r="AY198" s="33"/>
      <c r="AZ198" s="24">
        <v>51.707999999999998</v>
      </c>
      <c r="BA198" s="33"/>
      <c r="BB198" s="2">
        <v>39.253999999999998</v>
      </c>
      <c r="BC198" s="14">
        <f t="shared" si="39"/>
        <v>0.33399999999999608</v>
      </c>
      <c r="BD198" s="26"/>
      <c r="BE198" s="33"/>
      <c r="BF198" s="24">
        <v>30.852</v>
      </c>
      <c r="BG198" s="33"/>
      <c r="BH198" s="24">
        <v>30.911000000000001</v>
      </c>
    </row>
    <row r="199" spans="4:60" x14ac:dyDescent="0.3">
      <c r="D199" s="2">
        <v>16</v>
      </c>
      <c r="E199" s="34">
        <f t="shared" si="30"/>
        <v>2.9665081119004168E-5</v>
      </c>
      <c r="F199" s="26">
        <f t="shared" si="31"/>
        <v>29.665081119004167</v>
      </c>
      <c r="G199" s="33"/>
      <c r="H199" s="24">
        <v>32.418999999999997</v>
      </c>
      <c r="I199" s="33"/>
      <c r="J199" s="31">
        <v>38.158999999999999</v>
      </c>
      <c r="K199" s="14">
        <f t="shared" si="32"/>
        <v>-0.73300000000000409</v>
      </c>
      <c r="L199" s="26"/>
      <c r="M199" s="33"/>
      <c r="N199" s="24">
        <v>43.843000000000004</v>
      </c>
      <c r="O199" s="33"/>
      <c r="P199" s="2">
        <v>48.88</v>
      </c>
      <c r="Q199" s="14">
        <f t="shared" si="33"/>
        <v>-1.0739999999999981</v>
      </c>
      <c r="R199" s="26"/>
      <c r="S199" s="33"/>
      <c r="T199" s="24">
        <v>49.494</v>
      </c>
      <c r="U199" s="33"/>
      <c r="V199" s="2">
        <v>47.215000000000003</v>
      </c>
      <c r="W199" s="14">
        <f t="shared" si="34"/>
        <v>-0.77599999999999625</v>
      </c>
      <c r="X199" s="26"/>
      <c r="Y199" s="33"/>
      <c r="Z199" s="24">
        <v>51.985999999999997</v>
      </c>
      <c r="AA199" s="33"/>
      <c r="AB199" s="2">
        <v>54.805</v>
      </c>
      <c r="AC199" s="14">
        <f t="shared" si="35"/>
        <v>-0.86599999999999966</v>
      </c>
      <c r="AD199" s="26"/>
      <c r="AE199" s="33"/>
      <c r="AF199" s="24">
        <v>57.353000000000002</v>
      </c>
      <c r="AG199" s="33"/>
      <c r="AH199" s="2">
        <v>60.247999999999998</v>
      </c>
      <c r="AI199" s="14">
        <f t="shared" si="36"/>
        <v>-0.62100000000000222</v>
      </c>
      <c r="AJ199" s="26"/>
      <c r="AK199" s="33"/>
      <c r="AL199" s="24">
        <v>58.94</v>
      </c>
      <c r="AM199" s="33"/>
      <c r="AN199" s="2">
        <v>55.905999999999999</v>
      </c>
      <c r="AO199" s="14">
        <f t="shared" si="37"/>
        <v>0.51899999999999835</v>
      </c>
      <c r="AP199" s="26"/>
      <c r="AQ199" s="33"/>
      <c r="AR199" s="24">
        <v>46.491999999999997</v>
      </c>
      <c r="AS199" s="33"/>
      <c r="AT199" s="2">
        <v>49.268999999999998</v>
      </c>
      <c r="AU199" s="14">
        <f t="shared" si="38"/>
        <v>1.9849999999999994</v>
      </c>
      <c r="AV199" s="26"/>
      <c r="AW199" s="33"/>
      <c r="AX199" s="24">
        <v>52.466000000000001</v>
      </c>
      <c r="AY199" s="33"/>
      <c r="AZ199" s="24">
        <v>51.816000000000003</v>
      </c>
      <c r="BA199" s="33"/>
      <c r="BB199" s="2">
        <v>39.67</v>
      </c>
      <c r="BC199" s="14">
        <f t="shared" si="39"/>
        <v>0.41600000000000392</v>
      </c>
      <c r="BD199" s="26"/>
      <c r="BE199" s="33"/>
      <c r="BF199" s="24">
        <v>31.635999999999999</v>
      </c>
      <c r="BG199" s="33"/>
      <c r="BH199" s="24">
        <v>30.971</v>
      </c>
    </row>
    <row r="200" spans="4:60" x14ac:dyDescent="0.3">
      <c r="D200" s="2">
        <v>17</v>
      </c>
      <c r="E200" s="34">
        <f t="shared" si="30"/>
        <v>3.045279381045914E-5</v>
      </c>
      <c r="F200" s="26">
        <f t="shared" si="31"/>
        <v>30.452793810459141</v>
      </c>
      <c r="G200" s="33"/>
      <c r="H200" s="24">
        <v>32.164000000000001</v>
      </c>
      <c r="I200" s="33"/>
      <c r="J200" s="31">
        <v>37.304000000000002</v>
      </c>
      <c r="K200" s="14">
        <f t="shared" si="32"/>
        <v>-0.85499999999999687</v>
      </c>
      <c r="L200" s="26"/>
      <c r="M200" s="33"/>
      <c r="N200" s="24">
        <v>42.774999999999999</v>
      </c>
      <c r="O200" s="33"/>
      <c r="P200" s="2">
        <v>47.685000000000002</v>
      </c>
      <c r="Q200" s="14">
        <f t="shared" si="33"/>
        <v>-1.1950000000000003</v>
      </c>
      <c r="R200" s="26"/>
      <c r="S200" s="33"/>
      <c r="T200" s="24">
        <v>48.414000000000001</v>
      </c>
      <c r="U200" s="33"/>
      <c r="V200" s="2">
        <v>46.213999999999999</v>
      </c>
      <c r="W200" s="14">
        <f t="shared" si="34"/>
        <v>-1.0010000000000048</v>
      </c>
      <c r="X200" s="26"/>
      <c r="Y200" s="33"/>
      <c r="Z200" s="24">
        <v>50.884999999999998</v>
      </c>
      <c r="AA200" s="33"/>
      <c r="AB200" s="2">
        <v>53.723999999999997</v>
      </c>
      <c r="AC200" s="14">
        <f t="shared" si="35"/>
        <v>-1.0810000000000031</v>
      </c>
      <c r="AD200" s="26"/>
      <c r="AE200" s="33"/>
      <c r="AF200" s="24">
        <v>56.006999999999998</v>
      </c>
      <c r="AG200" s="33"/>
      <c r="AH200" s="2">
        <v>59.210999999999999</v>
      </c>
      <c r="AI200" s="14">
        <f t="shared" si="36"/>
        <v>-1.036999999999999</v>
      </c>
      <c r="AJ200" s="26"/>
      <c r="AK200" s="33"/>
      <c r="AL200" s="24">
        <v>58.747999999999998</v>
      </c>
      <c r="AM200" s="33"/>
      <c r="AN200" s="2">
        <v>56.134</v>
      </c>
      <c r="AO200" s="14">
        <f t="shared" si="37"/>
        <v>0.22800000000000153</v>
      </c>
      <c r="AP200" s="26"/>
      <c r="AQ200" s="33"/>
      <c r="AR200" s="24">
        <v>48.12</v>
      </c>
      <c r="AS200" s="33"/>
      <c r="AT200" s="2">
        <v>50.024000000000001</v>
      </c>
      <c r="AU200" s="14">
        <f t="shared" si="38"/>
        <v>0.75500000000000256</v>
      </c>
      <c r="AV200" s="26"/>
      <c r="AW200" s="33"/>
      <c r="AX200" s="24">
        <v>53.027999999999999</v>
      </c>
      <c r="AY200" s="33"/>
      <c r="AZ200" s="24">
        <v>51.722000000000001</v>
      </c>
      <c r="BA200" s="33"/>
      <c r="BB200" s="2">
        <v>40.149000000000001</v>
      </c>
      <c r="BC200" s="14">
        <f t="shared" si="39"/>
        <v>0.4789999999999992</v>
      </c>
      <c r="BD200" s="26"/>
      <c r="BE200" s="33"/>
      <c r="BF200" s="24">
        <v>31.95</v>
      </c>
      <c r="BG200" s="33"/>
      <c r="BH200" s="24">
        <v>30.893000000000001</v>
      </c>
    </row>
    <row r="201" spans="4:60" x14ac:dyDescent="0.3">
      <c r="D201" s="2">
        <v>18</v>
      </c>
      <c r="E201" s="34">
        <f t="shared" si="30"/>
        <v>3.1285907678828722E-5</v>
      </c>
      <c r="F201" s="26">
        <f t="shared" si="31"/>
        <v>31.285907678828721</v>
      </c>
      <c r="G201" s="33"/>
      <c r="H201" s="24">
        <v>31.762</v>
      </c>
      <c r="I201" s="33"/>
      <c r="J201" s="31">
        <v>36.350999999999999</v>
      </c>
      <c r="K201" s="14">
        <f t="shared" si="32"/>
        <v>-0.95300000000000296</v>
      </c>
      <c r="L201" s="26"/>
      <c r="M201" s="33"/>
      <c r="N201" s="24">
        <v>41.59</v>
      </c>
      <c r="O201" s="33"/>
      <c r="P201" s="2">
        <v>46.384</v>
      </c>
      <c r="Q201" s="14">
        <f t="shared" si="33"/>
        <v>-1.3010000000000019</v>
      </c>
      <c r="R201" s="26"/>
      <c r="S201" s="33"/>
      <c r="T201" s="24">
        <v>47.216000000000001</v>
      </c>
      <c r="U201" s="33"/>
      <c r="V201" s="2">
        <v>45.094999999999999</v>
      </c>
      <c r="W201" s="14">
        <f t="shared" si="34"/>
        <v>-1.1189999999999998</v>
      </c>
      <c r="X201" s="26"/>
      <c r="Y201" s="33"/>
      <c r="Z201" s="24">
        <v>49.655999999999999</v>
      </c>
      <c r="AA201" s="33"/>
      <c r="AB201" s="2">
        <v>52.597999999999999</v>
      </c>
      <c r="AC201" s="14">
        <f t="shared" si="35"/>
        <v>-1.1259999999999977</v>
      </c>
      <c r="AD201" s="26"/>
      <c r="AE201" s="33"/>
      <c r="AF201" s="24">
        <v>54.692</v>
      </c>
      <c r="AG201" s="33"/>
      <c r="AH201" s="2">
        <v>58</v>
      </c>
      <c r="AI201" s="14">
        <f t="shared" si="36"/>
        <v>-1.2109999999999985</v>
      </c>
      <c r="AJ201" s="26"/>
      <c r="AK201" s="33"/>
      <c r="AL201" s="24">
        <v>58.33</v>
      </c>
      <c r="AM201" s="33"/>
      <c r="AN201" s="2">
        <v>55.606999999999999</v>
      </c>
      <c r="AO201" s="14">
        <f t="shared" si="37"/>
        <v>-0.52700000000000102</v>
      </c>
      <c r="AP201" s="26"/>
      <c r="AQ201" s="33"/>
      <c r="AR201" s="24">
        <v>49.73</v>
      </c>
      <c r="AS201" s="33"/>
      <c r="AT201" s="2">
        <v>50.863999999999997</v>
      </c>
      <c r="AU201" s="14">
        <f t="shared" si="38"/>
        <v>0.83999999999999631</v>
      </c>
      <c r="AV201" s="26"/>
      <c r="AW201" s="33"/>
      <c r="AX201" s="24">
        <v>53.789000000000001</v>
      </c>
      <c r="AY201" s="33"/>
      <c r="AZ201" s="24">
        <v>51.860999999999997</v>
      </c>
      <c r="BA201" s="33"/>
      <c r="BB201" s="2">
        <v>40.151000000000003</v>
      </c>
      <c r="BC201" s="14">
        <f t="shared" si="39"/>
        <v>2.0000000000024443E-3</v>
      </c>
      <c r="BD201" s="26"/>
      <c r="BE201" s="33"/>
      <c r="BF201" s="24">
        <v>31.879000000000001</v>
      </c>
      <c r="BG201" s="33"/>
      <c r="BH201" s="24">
        <v>30.853000000000002</v>
      </c>
    </row>
    <row r="202" spans="4:60" x14ac:dyDescent="0.3">
      <c r="D202" s="2">
        <v>19</v>
      </c>
      <c r="E202" s="34">
        <f t="shared" si="30"/>
        <v>3.2164015784284259E-5</v>
      </c>
      <c r="F202" s="26">
        <f t="shared" si="31"/>
        <v>32.16401578428426</v>
      </c>
      <c r="G202" s="33"/>
      <c r="H202" s="24">
        <v>31.231000000000002</v>
      </c>
      <c r="I202" s="33"/>
      <c r="J202" s="31">
        <v>35.332000000000001</v>
      </c>
      <c r="K202" s="14">
        <f t="shared" si="32"/>
        <v>-1.0189999999999984</v>
      </c>
      <c r="L202" s="26"/>
      <c r="M202" s="33"/>
      <c r="N202" s="24">
        <v>40.360999999999997</v>
      </c>
      <c r="O202" s="33"/>
      <c r="P202" s="2">
        <v>45.036999999999999</v>
      </c>
      <c r="Q202" s="14">
        <f t="shared" si="33"/>
        <v>-1.3470000000000013</v>
      </c>
      <c r="R202" s="26"/>
      <c r="S202" s="33"/>
      <c r="T202" s="24">
        <v>45.856999999999999</v>
      </c>
      <c r="U202" s="33"/>
      <c r="V202" s="2">
        <v>43.926000000000002</v>
      </c>
      <c r="W202" s="14">
        <f t="shared" si="34"/>
        <v>-1.1689999999999969</v>
      </c>
      <c r="X202" s="26"/>
      <c r="Y202" s="33"/>
      <c r="Z202" s="24">
        <v>48.338000000000001</v>
      </c>
      <c r="AA202" s="33"/>
      <c r="AB202" s="2">
        <v>51.395000000000003</v>
      </c>
      <c r="AC202" s="14">
        <f t="shared" si="35"/>
        <v>-1.2029999999999959</v>
      </c>
      <c r="AD202" s="26"/>
      <c r="AE202" s="33"/>
      <c r="AF202" s="24">
        <v>53.5</v>
      </c>
      <c r="AG202" s="33"/>
      <c r="AH202" s="2">
        <v>56.695999999999998</v>
      </c>
      <c r="AI202" s="14">
        <f t="shared" si="36"/>
        <v>-1.304000000000002</v>
      </c>
      <c r="AJ202" s="26"/>
      <c r="AK202" s="33"/>
      <c r="AL202" s="24">
        <v>57.527999999999999</v>
      </c>
      <c r="AM202" s="33"/>
      <c r="AN202" s="2">
        <v>55.366999999999997</v>
      </c>
      <c r="AO202" s="14">
        <f t="shared" si="37"/>
        <v>-0.24000000000000199</v>
      </c>
      <c r="AP202" s="26"/>
      <c r="AQ202" s="33"/>
      <c r="AR202" s="24">
        <v>51.484999999999999</v>
      </c>
      <c r="AS202" s="33"/>
      <c r="AT202" s="2">
        <v>52.314</v>
      </c>
      <c r="AU202" s="14">
        <f t="shared" si="38"/>
        <v>1.4500000000000028</v>
      </c>
      <c r="AV202" s="26"/>
      <c r="AW202" s="33"/>
      <c r="AX202" s="24">
        <v>54.47</v>
      </c>
      <c r="AY202" s="33"/>
      <c r="AZ202" s="24">
        <v>51.914999999999999</v>
      </c>
      <c r="BA202" s="33"/>
      <c r="BB202" s="2">
        <v>40.167000000000002</v>
      </c>
      <c r="BC202" s="14">
        <f t="shared" si="39"/>
        <v>1.5999999999998238E-2</v>
      </c>
      <c r="BD202" s="26"/>
      <c r="BE202" s="33"/>
      <c r="BF202" s="24">
        <v>31.744</v>
      </c>
      <c r="BG202" s="33"/>
      <c r="BH202" s="24">
        <v>30.832000000000001</v>
      </c>
    </row>
    <row r="203" spans="4:60" x14ac:dyDescent="0.3">
      <c r="D203" s="2">
        <v>20</v>
      </c>
      <c r="E203" s="34">
        <f t="shared" si="30"/>
        <v>3.3086689595803889E-5</v>
      </c>
      <c r="F203" s="26">
        <f t="shared" si="31"/>
        <v>33.08668959580389</v>
      </c>
      <c r="G203" s="33"/>
      <c r="H203" s="24">
        <v>30.599</v>
      </c>
      <c r="I203" s="33"/>
      <c r="J203" s="31">
        <v>34.277000000000001</v>
      </c>
      <c r="K203" s="14">
        <f t="shared" si="32"/>
        <v>-1.0549999999999997</v>
      </c>
      <c r="L203" s="26"/>
      <c r="M203" s="33"/>
      <c r="N203" s="24">
        <v>39.072000000000003</v>
      </c>
      <c r="O203" s="33"/>
      <c r="P203" s="2">
        <v>43.634999999999998</v>
      </c>
      <c r="Q203" s="14">
        <f t="shared" si="33"/>
        <v>-1.402000000000001</v>
      </c>
      <c r="R203" s="26"/>
      <c r="S203" s="33"/>
      <c r="T203" s="24">
        <v>44.529000000000003</v>
      </c>
      <c r="U203" s="33"/>
      <c r="V203" s="2">
        <v>42.624000000000002</v>
      </c>
      <c r="W203" s="14">
        <f t="shared" si="34"/>
        <v>-1.3019999999999996</v>
      </c>
      <c r="X203" s="26"/>
      <c r="Y203" s="33"/>
      <c r="Z203" s="24">
        <v>47.024999999999999</v>
      </c>
      <c r="AA203" s="33"/>
      <c r="AB203" s="2">
        <v>49.956000000000003</v>
      </c>
      <c r="AC203" s="14">
        <f t="shared" si="35"/>
        <v>-1.4390000000000001</v>
      </c>
      <c r="AD203" s="26"/>
      <c r="AE203" s="33"/>
      <c r="AF203" s="24">
        <v>52.015000000000001</v>
      </c>
      <c r="AG203" s="33"/>
      <c r="AH203" s="2">
        <v>55.222999999999999</v>
      </c>
      <c r="AI203" s="14">
        <f t="shared" si="36"/>
        <v>-1.472999999999999</v>
      </c>
      <c r="AJ203" s="26"/>
      <c r="AK203" s="33"/>
      <c r="AL203" s="24">
        <v>56.552999999999997</v>
      </c>
      <c r="AM203" s="33"/>
      <c r="AN203" s="2">
        <v>54.997999999999998</v>
      </c>
      <c r="AO203" s="14">
        <f t="shared" si="37"/>
        <v>-0.36899999999999977</v>
      </c>
      <c r="AP203" s="26"/>
      <c r="AQ203" s="33"/>
      <c r="AR203" s="24">
        <v>53.014000000000003</v>
      </c>
      <c r="AS203" s="33"/>
      <c r="AT203" s="2">
        <v>53.134999999999998</v>
      </c>
      <c r="AU203" s="14">
        <f t="shared" si="38"/>
        <v>0.82099999999999795</v>
      </c>
      <c r="AV203" s="26"/>
      <c r="AW203" s="33"/>
      <c r="AX203" s="24">
        <v>54.534999999999997</v>
      </c>
      <c r="AY203" s="33"/>
      <c r="AZ203" s="24">
        <v>51.192999999999998</v>
      </c>
      <c r="BA203" s="33"/>
      <c r="BB203" s="2">
        <v>39.823999999999998</v>
      </c>
      <c r="BC203" s="14">
        <f t="shared" si="39"/>
        <v>-0.34300000000000352</v>
      </c>
      <c r="BD203" s="26"/>
      <c r="BE203" s="33"/>
      <c r="BF203" s="24">
        <v>31.773</v>
      </c>
      <c r="BG203" s="33"/>
      <c r="BH203" s="24">
        <v>30.288</v>
      </c>
    </row>
    <row r="204" spans="4:60" x14ac:dyDescent="0.3">
      <c r="D204" s="2">
        <v>21</v>
      </c>
      <c r="E204" s="34">
        <f t="shared" si="30"/>
        <v>3.4053479267722426E-5</v>
      </c>
      <c r="F204" s="26">
        <f t="shared" si="31"/>
        <v>34.053479267722423</v>
      </c>
      <c r="G204" s="33"/>
      <c r="H204" s="24">
        <v>29.881</v>
      </c>
      <c r="I204" s="33"/>
      <c r="J204" s="31">
        <v>33.186999999999998</v>
      </c>
      <c r="K204" s="14">
        <f t="shared" si="32"/>
        <v>-1.0900000000000034</v>
      </c>
      <c r="L204" s="26"/>
      <c r="M204" s="33"/>
      <c r="N204" s="24">
        <v>37.816000000000003</v>
      </c>
      <c r="O204" s="33"/>
      <c r="P204" s="2">
        <v>42.235999999999997</v>
      </c>
      <c r="Q204" s="14">
        <f t="shared" si="33"/>
        <v>-1.3990000000000009</v>
      </c>
      <c r="R204" s="26"/>
      <c r="S204" s="33"/>
      <c r="T204" s="24">
        <v>43.08</v>
      </c>
      <c r="U204" s="33"/>
      <c r="V204" s="2">
        <v>41.334000000000003</v>
      </c>
      <c r="W204" s="14">
        <f t="shared" si="34"/>
        <v>-1.2899999999999991</v>
      </c>
      <c r="X204" s="26"/>
      <c r="Y204" s="33"/>
      <c r="Z204" s="24">
        <v>45.664000000000001</v>
      </c>
      <c r="AA204" s="33"/>
      <c r="AB204" s="2">
        <v>48.594999999999999</v>
      </c>
      <c r="AC204" s="14">
        <f t="shared" si="35"/>
        <v>-1.3610000000000042</v>
      </c>
      <c r="AD204" s="26"/>
      <c r="AE204" s="33"/>
      <c r="AF204" s="24">
        <v>50.481000000000002</v>
      </c>
      <c r="AG204" s="33"/>
      <c r="AH204" s="2">
        <v>53.509</v>
      </c>
      <c r="AI204" s="14">
        <f t="shared" si="36"/>
        <v>-1.7139999999999986</v>
      </c>
      <c r="AJ204" s="26"/>
      <c r="AK204" s="33"/>
      <c r="AL204" s="24">
        <v>55.412999999999997</v>
      </c>
      <c r="AM204" s="33"/>
      <c r="AN204" s="2">
        <v>54.210999999999999</v>
      </c>
      <c r="AO204" s="14">
        <f t="shared" si="37"/>
        <v>-0.78699999999999903</v>
      </c>
      <c r="AP204" s="26"/>
      <c r="AQ204" s="33"/>
      <c r="AR204" s="24">
        <v>53.357999999999997</v>
      </c>
      <c r="AS204" s="33"/>
      <c r="AT204" s="2">
        <v>53.445999999999998</v>
      </c>
      <c r="AU204" s="14">
        <f t="shared" si="38"/>
        <v>0.31099999999999994</v>
      </c>
      <c r="AV204" s="26"/>
      <c r="AW204" s="33"/>
      <c r="AX204" s="24">
        <v>53.927</v>
      </c>
      <c r="AY204" s="33"/>
      <c r="AZ204" s="24">
        <v>50.176000000000002</v>
      </c>
      <c r="BA204" s="33"/>
      <c r="BB204" s="2">
        <v>39.293999999999997</v>
      </c>
      <c r="BC204" s="14">
        <f t="shared" si="39"/>
        <v>-0.53000000000000114</v>
      </c>
      <c r="BD204" s="26"/>
      <c r="BE204" s="33"/>
      <c r="BF204" s="24">
        <v>31.727</v>
      </c>
      <c r="BG204" s="33"/>
      <c r="BH204" s="24">
        <v>29.817</v>
      </c>
    </row>
    <row r="205" spans="4:60" x14ac:dyDescent="0.3">
      <c r="D205" s="2">
        <v>22</v>
      </c>
      <c r="E205" s="34">
        <f t="shared" si="30"/>
        <v>3.5063913931022265E-5</v>
      </c>
      <c r="F205" s="26">
        <f t="shared" si="31"/>
        <v>35.063913931022263</v>
      </c>
      <c r="G205" s="33"/>
      <c r="H205" s="24">
        <v>29.093</v>
      </c>
      <c r="I205" s="33"/>
      <c r="J205" s="31">
        <v>32.07</v>
      </c>
      <c r="K205" s="14">
        <f t="shared" si="32"/>
        <v>-1.1169999999999973</v>
      </c>
      <c r="L205" s="26"/>
      <c r="M205" s="33"/>
      <c r="N205" s="24">
        <v>36.529000000000003</v>
      </c>
      <c r="O205" s="33"/>
      <c r="P205" s="2">
        <v>40.804000000000002</v>
      </c>
      <c r="Q205" s="14">
        <f t="shared" si="33"/>
        <v>-1.4319999999999951</v>
      </c>
      <c r="R205" s="26"/>
      <c r="S205" s="33"/>
      <c r="T205" s="24">
        <v>41.710999999999999</v>
      </c>
      <c r="U205" s="33"/>
      <c r="V205" s="2">
        <v>40.01</v>
      </c>
      <c r="W205" s="14">
        <f t="shared" si="34"/>
        <v>-1.3240000000000052</v>
      </c>
      <c r="X205" s="26"/>
      <c r="Y205" s="33"/>
      <c r="Z205" s="24">
        <v>44.183</v>
      </c>
      <c r="AA205" s="33"/>
      <c r="AB205" s="2">
        <v>47.191000000000003</v>
      </c>
      <c r="AC205" s="14">
        <f t="shared" si="35"/>
        <v>-1.4039999999999964</v>
      </c>
      <c r="AD205" s="26"/>
      <c r="AE205" s="33"/>
      <c r="AF205" s="24">
        <v>49.115000000000002</v>
      </c>
      <c r="AG205" s="33"/>
      <c r="AH205" s="2">
        <v>51.938000000000002</v>
      </c>
      <c r="AI205" s="14">
        <f t="shared" si="36"/>
        <v>-1.570999999999998</v>
      </c>
      <c r="AJ205" s="26"/>
      <c r="AK205" s="33"/>
      <c r="AL205" s="24">
        <v>53.953000000000003</v>
      </c>
      <c r="AM205" s="33"/>
      <c r="AN205" s="2">
        <v>53.432000000000002</v>
      </c>
      <c r="AO205" s="14">
        <f t="shared" si="37"/>
        <v>-0.77899999999999636</v>
      </c>
      <c r="AP205" s="26"/>
      <c r="AQ205" s="33"/>
      <c r="AR205" s="24">
        <v>53.094999999999999</v>
      </c>
      <c r="AS205" s="33"/>
      <c r="AT205" s="2">
        <v>53.098999999999997</v>
      </c>
      <c r="AU205" s="14">
        <f t="shared" si="38"/>
        <v>-0.34700000000000131</v>
      </c>
      <c r="AV205" s="26"/>
      <c r="AW205" s="33"/>
      <c r="AX205" s="24">
        <v>53.143000000000001</v>
      </c>
      <c r="AY205" s="33"/>
      <c r="AZ205" s="24">
        <v>49.387</v>
      </c>
      <c r="BA205" s="33"/>
      <c r="BB205" s="2">
        <v>38.709000000000003</v>
      </c>
      <c r="BC205" s="14">
        <f t="shared" si="39"/>
        <v>-0.58499999999999375</v>
      </c>
      <c r="BD205" s="26"/>
      <c r="BE205" s="33"/>
      <c r="BF205" s="24">
        <v>31.484999999999999</v>
      </c>
      <c r="BG205" s="33"/>
      <c r="BH205" s="24">
        <v>29.186</v>
      </c>
    </row>
    <row r="206" spans="4:60" x14ac:dyDescent="0.3">
      <c r="D206" s="2">
        <v>23</v>
      </c>
      <c r="E206" s="34">
        <f t="shared" si="30"/>
        <v>3.6117501999309709E-5</v>
      </c>
      <c r="F206" s="26">
        <f t="shared" si="31"/>
        <v>36.11750199930971</v>
      </c>
      <c r="G206" s="33"/>
      <c r="H206" s="24">
        <v>28.27</v>
      </c>
      <c r="I206" s="33"/>
      <c r="J206" s="31">
        <v>30.969000000000001</v>
      </c>
      <c r="K206" s="14">
        <f t="shared" si="32"/>
        <v>-1.1009999999999991</v>
      </c>
      <c r="L206" s="26"/>
      <c r="M206" s="33"/>
      <c r="N206" s="24">
        <v>35.259</v>
      </c>
      <c r="O206" s="33"/>
      <c r="P206" s="2">
        <v>39.402000000000001</v>
      </c>
      <c r="Q206" s="14">
        <f t="shared" si="33"/>
        <v>-1.402000000000001</v>
      </c>
      <c r="R206" s="26"/>
      <c r="S206" s="33"/>
      <c r="T206" s="24">
        <v>40.283000000000001</v>
      </c>
      <c r="U206" s="33"/>
      <c r="V206" s="2">
        <v>38.689</v>
      </c>
      <c r="W206" s="14">
        <f t="shared" si="34"/>
        <v>-1.320999999999998</v>
      </c>
      <c r="X206" s="26"/>
      <c r="Y206" s="33"/>
      <c r="Z206" s="24">
        <v>42.698</v>
      </c>
      <c r="AA206" s="33"/>
      <c r="AB206" s="2">
        <v>45.665999999999997</v>
      </c>
      <c r="AC206" s="14">
        <f t="shared" si="35"/>
        <v>-1.5250000000000057</v>
      </c>
      <c r="AD206" s="26"/>
      <c r="AE206" s="33"/>
      <c r="AF206" s="24">
        <v>47.722000000000001</v>
      </c>
      <c r="AG206" s="33"/>
      <c r="AH206" s="2">
        <v>50.49</v>
      </c>
      <c r="AI206" s="14">
        <f t="shared" si="36"/>
        <v>-1.4480000000000004</v>
      </c>
      <c r="AJ206" s="26"/>
      <c r="AK206" s="33"/>
      <c r="AL206" s="24">
        <v>52.435000000000002</v>
      </c>
      <c r="AM206" s="33"/>
      <c r="AN206" s="2">
        <v>52.259</v>
      </c>
      <c r="AO206" s="14">
        <f t="shared" si="37"/>
        <v>-1.1730000000000018</v>
      </c>
      <c r="AP206" s="26"/>
      <c r="AQ206" s="33"/>
      <c r="AR206" s="24">
        <v>52.753999999999998</v>
      </c>
      <c r="AS206" s="33"/>
      <c r="AT206" s="2">
        <v>52.542000000000002</v>
      </c>
      <c r="AU206" s="14">
        <f t="shared" si="38"/>
        <v>-0.55699999999999505</v>
      </c>
      <c r="AV206" s="26"/>
      <c r="AW206" s="33"/>
      <c r="AX206" s="24">
        <v>52.438000000000002</v>
      </c>
      <c r="AY206" s="33"/>
      <c r="AZ206" s="24">
        <v>48.301000000000002</v>
      </c>
      <c r="BA206" s="33"/>
      <c r="BB206" s="2">
        <v>38.228000000000002</v>
      </c>
      <c r="BC206" s="14">
        <f t="shared" si="39"/>
        <v>-0.48100000000000165</v>
      </c>
      <c r="BD206" s="26"/>
      <c r="BE206" s="33"/>
      <c r="BF206" s="24">
        <v>30.928000000000001</v>
      </c>
      <c r="BG206" s="33"/>
      <c r="BH206" s="24">
        <v>28.524000000000001</v>
      </c>
    </row>
    <row r="207" spans="4:60" x14ac:dyDescent="0.3">
      <c r="D207" s="2">
        <v>24</v>
      </c>
      <c r="E207" s="34">
        <f t="shared" si="30"/>
        <v>3.7213731489412605E-5</v>
      </c>
      <c r="F207" s="26">
        <f t="shared" si="31"/>
        <v>37.213731489412602</v>
      </c>
      <c r="G207" s="33"/>
      <c r="H207" s="24">
        <v>27.419</v>
      </c>
      <c r="I207" s="33"/>
      <c r="J207" s="31">
        <v>29.867000000000001</v>
      </c>
      <c r="K207" s="14">
        <f t="shared" si="32"/>
        <v>-1.1020000000000003</v>
      </c>
      <c r="L207" s="26"/>
      <c r="M207" s="33"/>
      <c r="N207" s="24">
        <v>34.012</v>
      </c>
      <c r="O207" s="33"/>
      <c r="P207" s="2">
        <v>38.017000000000003</v>
      </c>
      <c r="Q207" s="14">
        <f t="shared" si="33"/>
        <v>-1.384999999999998</v>
      </c>
      <c r="R207" s="26"/>
      <c r="S207" s="33"/>
      <c r="T207" s="24">
        <v>38.899000000000001</v>
      </c>
      <c r="U207" s="33"/>
      <c r="V207" s="2">
        <v>37.393999999999998</v>
      </c>
      <c r="W207" s="14">
        <f t="shared" si="34"/>
        <v>-1.2950000000000017</v>
      </c>
      <c r="X207" s="26"/>
      <c r="Y207" s="33"/>
      <c r="Z207" s="24">
        <v>41.228000000000002</v>
      </c>
      <c r="AA207" s="33"/>
      <c r="AB207" s="2">
        <v>44.197000000000003</v>
      </c>
      <c r="AC207" s="14">
        <f t="shared" si="35"/>
        <v>-1.4689999999999941</v>
      </c>
      <c r="AD207" s="26"/>
      <c r="AE207" s="33"/>
      <c r="AF207" s="24">
        <v>46.116</v>
      </c>
      <c r="AG207" s="33"/>
      <c r="AH207" s="2">
        <v>48.874000000000002</v>
      </c>
      <c r="AI207" s="14">
        <f t="shared" si="36"/>
        <v>-1.6159999999999997</v>
      </c>
      <c r="AJ207" s="26"/>
      <c r="AK207" s="33"/>
      <c r="AL207" s="24">
        <v>50.89</v>
      </c>
      <c r="AM207" s="33"/>
      <c r="AN207" s="2">
        <v>51.204000000000001</v>
      </c>
      <c r="AO207" s="14">
        <f t="shared" si="37"/>
        <v>-1.0549999999999997</v>
      </c>
      <c r="AP207" s="26"/>
      <c r="AQ207" s="33"/>
      <c r="AR207" s="24">
        <v>52.856999999999999</v>
      </c>
      <c r="AS207" s="33"/>
      <c r="AT207" s="2">
        <v>52.335999999999999</v>
      </c>
      <c r="AU207" s="14">
        <f t="shared" si="38"/>
        <v>-0.20600000000000307</v>
      </c>
      <c r="AV207" s="26"/>
      <c r="AW207" s="33"/>
      <c r="AX207" s="24">
        <v>52.024999999999999</v>
      </c>
      <c r="AY207" s="33"/>
      <c r="AZ207" s="24">
        <v>47.595999999999997</v>
      </c>
      <c r="BA207" s="33"/>
      <c r="BB207" s="2">
        <v>37.61</v>
      </c>
      <c r="BC207" s="14">
        <f t="shared" si="39"/>
        <v>-0.6180000000000021</v>
      </c>
      <c r="BD207" s="26"/>
      <c r="BE207" s="33"/>
      <c r="BF207" s="24">
        <v>30.242999999999999</v>
      </c>
      <c r="BG207" s="33"/>
      <c r="BH207" s="24">
        <v>27.952999999999999</v>
      </c>
    </row>
    <row r="208" spans="4:60" x14ac:dyDescent="0.3">
      <c r="D208" s="2">
        <v>25</v>
      </c>
      <c r="E208" s="34">
        <f t="shared" si="30"/>
        <v>3.8352070356524705E-5</v>
      </c>
      <c r="F208" s="26">
        <f t="shared" si="31"/>
        <v>38.352070356524706</v>
      </c>
      <c r="G208" s="33"/>
      <c r="H208" s="24">
        <v>26.536000000000001</v>
      </c>
      <c r="I208" s="33"/>
      <c r="J208" s="31">
        <v>28.766999999999999</v>
      </c>
      <c r="K208" s="14">
        <f t="shared" si="32"/>
        <v>-1.1000000000000014</v>
      </c>
      <c r="L208" s="26"/>
      <c r="M208" s="33"/>
      <c r="N208" s="24">
        <v>32.734000000000002</v>
      </c>
      <c r="O208" s="33"/>
      <c r="P208" s="2">
        <v>36.648000000000003</v>
      </c>
      <c r="Q208" s="14">
        <f t="shared" si="33"/>
        <v>-1.3689999999999998</v>
      </c>
      <c r="R208" s="26"/>
      <c r="S208" s="33"/>
      <c r="T208" s="24">
        <v>37.543999999999997</v>
      </c>
      <c r="U208" s="33"/>
      <c r="V208" s="2">
        <v>36.076999999999998</v>
      </c>
      <c r="W208" s="14">
        <f t="shared" si="34"/>
        <v>-1.3170000000000002</v>
      </c>
      <c r="X208" s="26"/>
      <c r="Y208" s="33"/>
      <c r="Z208" s="24">
        <v>39.723999999999997</v>
      </c>
      <c r="AA208" s="33"/>
      <c r="AB208" s="2">
        <v>42.8</v>
      </c>
      <c r="AC208" s="14">
        <f t="shared" si="35"/>
        <v>-1.3970000000000056</v>
      </c>
      <c r="AD208" s="26"/>
      <c r="AE208" s="33"/>
      <c r="AF208" s="24">
        <v>44.597000000000001</v>
      </c>
      <c r="AG208" s="33"/>
      <c r="AH208" s="2">
        <v>47.284999999999997</v>
      </c>
      <c r="AI208" s="14">
        <f t="shared" si="36"/>
        <v>-1.5890000000000057</v>
      </c>
      <c r="AJ208" s="26"/>
      <c r="AK208" s="33"/>
      <c r="AL208" s="24">
        <v>49.334000000000003</v>
      </c>
      <c r="AM208" s="33"/>
      <c r="AN208" s="2">
        <v>49.942</v>
      </c>
      <c r="AO208" s="14">
        <f t="shared" si="37"/>
        <v>-1.2620000000000005</v>
      </c>
      <c r="AP208" s="26"/>
      <c r="AQ208" s="33"/>
      <c r="AR208" s="24">
        <v>53.003999999999998</v>
      </c>
      <c r="AS208" s="33"/>
      <c r="AT208" s="2">
        <v>52.118000000000002</v>
      </c>
      <c r="AU208" s="14">
        <f t="shared" si="38"/>
        <v>-0.21799999999999642</v>
      </c>
      <c r="AV208" s="26"/>
      <c r="AW208" s="33"/>
      <c r="AX208" s="24">
        <v>51.280999999999999</v>
      </c>
      <c r="AY208" s="33"/>
      <c r="AZ208" s="24">
        <v>46.863999999999997</v>
      </c>
      <c r="BA208" s="33"/>
      <c r="BB208" s="2">
        <v>36.770000000000003</v>
      </c>
      <c r="BC208" s="14">
        <f t="shared" si="39"/>
        <v>-0.83999999999999631</v>
      </c>
      <c r="BD208" s="26"/>
      <c r="BE208" s="33"/>
      <c r="BF208" s="24">
        <v>29.616</v>
      </c>
      <c r="BG208" s="33"/>
      <c r="BH208" s="24">
        <v>27.414999999999999</v>
      </c>
    </row>
    <row r="209" spans="4:60" x14ac:dyDescent="0.3">
      <c r="D209" s="2">
        <v>26</v>
      </c>
      <c r="E209" s="34">
        <f t="shared" si="30"/>
        <v>3.9531966843813979E-5</v>
      </c>
      <c r="F209" s="26">
        <f t="shared" si="31"/>
        <v>39.531966843813976</v>
      </c>
      <c r="G209" s="33"/>
      <c r="H209" s="24">
        <v>25.658999999999999</v>
      </c>
      <c r="I209" s="33"/>
      <c r="J209" s="31">
        <v>27.693000000000001</v>
      </c>
      <c r="K209" s="14">
        <f t="shared" si="32"/>
        <v>-1.0739999999999981</v>
      </c>
      <c r="L209" s="26"/>
      <c r="M209" s="33"/>
      <c r="N209" s="24">
        <v>31.527999999999999</v>
      </c>
      <c r="O209" s="33"/>
      <c r="P209" s="2">
        <v>35.314</v>
      </c>
      <c r="Q209" s="14">
        <f t="shared" si="33"/>
        <v>-1.3340000000000032</v>
      </c>
      <c r="R209" s="26"/>
      <c r="S209" s="33"/>
      <c r="T209" s="24">
        <v>36.177</v>
      </c>
      <c r="U209" s="33"/>
      <c r="V209" s="2">
        <v>34.783999999999999</v>
      </c>
      <c r="W209" s="14">
        <f t="shared" si="34"/>
        <v>-1.2929999999999993</v>
      </c>
      <c r="X209" s="26"/>
      <c r="Y209" s="33"/>
      <c r="Z209" s="24">
        <v>38.271000000000001</v>
      </c>
      <c r="AA209" s="33"/>
      <c r="AB209" s="2">
        <v>41.341000000000001</v>
      </c>
      <c r="AC209" s="14">
        <f t="shared" si="35"/>
        <v>-1.4589999999999961</v>
      </c>
      <c r="AD209" s="26"/>
      <c r="AE209" s="33"/>
      <c r="AF209" s="24">
        <v>43.161000000000001</v>
      </c>
      <c r="AG209" s="33"/>
      <c r="AH209" s="2">
        <v>45.798000000000002</v>
      </c>
      <c r="AI209" s="14">
        <f t="shared" si="36"/>
        <v>-1.4869999999999948</v>
      </c>
      <c r="AJ209" s="26"/>
      <c r="AK209" s="33"/>
      <c r="AL209" s="24">
        <v>47.752000000000002</v>
      </c>
      <c r="AM209" s="33"/>
      <c r="AN209" s="2">
        <v>48.448</v>
      </c>
      <c r="AO209" s="14">
        <f t="shared" si="37"/>
        <v>-1.4939999999999998</v>
      </c>
      <c r="AP209" s="26"/>
      <c r="AQ209" s="33"/>
      <c r="AR209" s="24">
        <v>52.158999999999999</v>
      </c>
      <c r="AS209" s="33"/>
      <c r="AT209" s="2">
        <v>51.506</v>
      </c>
      <c r="AU209" s="14">
        <f t="shared" si="38"/>
        <v>-0.61200000000000188</v>
      </c>
      <c r="AV209" s="26"/>
      <c r="AW209" s="33"/>
      <c r="AX209" s="24">
        <v>50.073999999999998</v>
      </c>
      <c r="AY209" s="33"/>
      <c r="AZ209" s="24">
        <v>45.673999999999999</v>
      </c>
      <c r="BA209" s="33"/>
      <c r="BB209" s="2">
        <v>36.093000000000004</v>
      </c>
      <c r="BC209" s="14">
        <f t="shared" si="39"/>
        <v>-0.6769999999999996</v>
      </c>
      <c r="BD209" s="26"/>
      <c r="BE209" s="33"/>
      <c r="BF209" s="24">
        <v>28.966999999999999</v>
      </c>
      <c r="BG209" s="33"/>
      <c r="BH209" s="24">
        <v>26.698</v>
      </c>
    </row>
    <row r="210" spans="4:60" x14ac:dyDescent="0.3">
      <c r="D210" s="2">
        <v>27</v>
      </c>
      <c r="E210" s="34">
        <f t="shared" si="30"/>
        <v>4.0752849846398067E-5</v>
      </c>
      <c r="F210" s="26">
        <f t="shared" si="31"/>
        <v>40.752849846398064</v>
      </c>
      <c r="G210" s="33"/>
      <c r="H210" s="24">
        <v>24.779</v>
      </c>
      <c r="I210" s="33"/>
      <c r="J210" s="31">
        <v>26.652000000000001</v>
      </c>
      <c r="K210" s="14">
        <f t="shared" si="32"/>
        <v>-1.0410000000000004</v>
      </c>
      <c r="L210" s="26"/>
      <c r="M210" s="33"/>
      <c r="N210" s="24">
        <v>30.315000000000001</v>
      </c>
      <c r="O210" s="33"/>
      <c r="P210" s="2">
        <v>33.997</v>
      </c>
      <c r="Q210" s="14">
        <f t="shared" si="33"/>
        <v>-1.3170000000000002</v>
      </c>
      <c r="R210" s="26"/>
      <c r="S210" s="33"/>
      <c r="T210" s="24">
        <v>34.887</v>
      </c>
      <c r="U210" s="33"/>
      <c r="V210" s="2">
        <v>33.518000000000001</v>
      </c>
      <c r="W210" s="14">
        <f t="shared" si="34"/>
        <v>-1.2659999999999982</v>
      </c>
      <c r="X210" s="26"/>
      <c r="Y210" s="33"/>
      <c r="Z210" s="24">
        <v>36.857999999999997</v>
      </c>
      <c r="AA210" s="33"/>
      <c r="AB210" s="2">
        <v>39.85</v>
      </c>
      <c r="AC210" s="14">
        <f t="shared" si="35"/>
        <v>-1.4909999999999997</v>
      </c>
      <c r="AD210" s="26"/>
      <c r="AE210" s="33"/>
      <c r="AF210" s="24">
        <v>41.600999999999999</v>
      </c>
      <c r="AG210" s="33"/>
      <c r="AH210" s="2">
        <v>44.411000000000001</v>
      </c>
      <c r="AI210" s="14">
        <f t="shared" si="36"/>
        <v>-1.3870000000000005</v>
      </c>
      <c r="AJ210" s="26"/>
      <c r="AK210" s="33"/>
      <c r="AL210" s="24">
        <v>46.079000000000001</v>
      </c>
      <c r="AM210" s="33"/>
      <c r="AN210" s="2">
        <v>46.845999999999997</v>
      </c>
      <c r="AO210" s="14">
        <f t="shared" si="37"/>
        <v>-1.6020000000000039</v>
      </c>
      <c r="AP210" s="26"/>
      <c r="AQ210" s="33"/>
      <c r="AR210" s="24">
        <v>50.69</v>
      </c>
      <c r="AS210" s="33"/>
      <c r="AT210" s="2">
        <v>50.234000000000002</v>
      </c>
      <c r="AU210" s="14">
        <f t="shared" si="38"/>
        <v>-1.2719999999999985</v>
      </c>
      <c r="AV210" s="26"/>
      <c r="AW210" s="33"/>
      <c r="AX210" s="24">
        <v>48.805</v>
      </c>
      <c r="AY210" s="33"/>
      <c r="AZ210" s="24">
        <v>44.167999999999999</v>
      </c>
      <c r="BA210" s="33"/>
      <c r="BB210" s="2">
        <v>35.347999999999999</v>
      </c>
      <c r="BC210" s="14">
        <f t="shared" si="39"/>
        <v>-0.74500000000000455</v>
      </c>
      <c r="BD210" s="26"/>
      <c r="BE210" s="33"/>
      <c r="BF210" s="24">
        <v>28.504999999999999</v>
      </c>
      <c r="BG210" s="33"/>
      <c r="BH210" s="24">
        <v>26.013000000000002</v>
      </c>
    </row>
    <row r="211" spans="4:60" x14ac:dyDescent="0.3">
      <c r="D211" s="2">
        <v>28</v>
      </c>
      <c r="E211" s="34">
        <f t="shared" si="30"/>
        <v>4.2014129289580237E-5</v>
      </c>
      <c r="F211" s="26">
        <f t="shared" si="31"/>
        <v>42.014129289580239</v>
      </c>
      <c r="G211" s="33"/>
      <c r="H211" s="24">
        <v>23.922999999999998</v>
      </c>
      <c r="I211" s="33"/>
      <c r="J211" s="31">
        <v>25.65</v>
      </c>
      <c r="K211" s="14">
        <f t="shared" si="32"/>
        <v>-1.0020000000000024</v>
      </c>
      <c r="L211" s="26"/>
      <c r="M211" s="33"/>
      <c r="N211" s="24">
        <v>29.187000000000001</v>
      </c>
      <c r="O211" s="33"/>
      <c r="P211" s="2">
        <v>32.744</v>
      </c>
      <c r="Q211" s="14">
        <f t="shared" si="33"/>
        <v>-1.2530000000000001</v>
      </c>
      <c r="R211" s="26"/>
      <c r="S211" s="33"/>
      <c r="T211" s="24">
        <v>33.593000000000004</v>
      </c>
      <c r="U211" s="33"/>
      <c r="V211" s="2">
        <v>32.293999999999997</v>
      </c>
      <c r="W211" s="14">
        <f t="shared" si="34"/>
        <v>-1.2240000000000038</v>
      </c>
      <c r="X211" s="26"/>
      <c r="Y211" s="33"/>
      <c r="Z211" s="24">
        <v>35.533999999999999</v>
      </c>
      <c r="AA211" s="33"/>
      <c r="AB211" s="2">
        <v>38.530999999999999</v>
      </c>
      <c r="AC211" s="14">
        <f t="shared" si="35"/>
        <v>-1.3190000000000026</v>
      </c>
      <c r="AD211" s="26"/>
      <c r="AE211" s="33"/>
      <c r="AF211" s="24">
        <v>40.021000000000001</v>
      </c>
      <c r="AG211" s="33"/>
      <c r="AH211" s="2">
        <v>43.030999999999999</v>
      </c>
      <c r="AI211" s="14">
        <f t="shared" si="36"/>
        <v>-1.3800000000000026</v>
      </c>
      <c r="AJ211" s="26"/>
      <c r="AK211" s="33"/>
      <c r="AL211" s="24">
        <v>44.521000000000001</v>
      </c>
      <c r="AM211" s="33"/>
      <c r="AN211" s="2">
        <v>45.600999999999999</v>
      </c>
      <c r="AO211" s="14">
        <f t="shared" si="37"/>
        <v>-1.2449999999999974</v>
      </c>
      <c r="AP211" s="26"/>
      <c r="AQ211" s="33"/>
      <c r="AR211" s="24">
        <v>49.944000000000003</v>
      </c>
      <c r="AS211" s="33"/>
      <c r="AT211" s="2">
        <v>49.167999999999999</v>
      </c>
      <c r="AU211" s="14">
        <f t="shared" si="38"/>
        <v>-1.0660000000000025</v>
      </c>
      <c r="AV211" s="26"/>
      <c r="AW211" s="33"/>
      <c r="AX211" s="24">
        <v>47.545999999999999</v>
      </c>
      <c r="AY211" s="33"/>
      <c r="AZ211" s="24">
        <v>42.866999999999997</v>
      </c>
      <c r="BA211" s="33"/>
      <c r="BB211" s="2">
        <v>34.299999999999997</v>
      </c>
      <c r="BC211" s="14">
        <f t="shared" si="39"/>
        <v>-1.0480000000000018</v>
      </c>
      <c r="BD211" s="26"/>
      <c r="BE211" s="33"/>
      <c r="BF211" s="24">
        <v>27.966000000000001</v>
      </c>
      <c r="BG211" s="33"/>
      <c r="BH211" s="24">
        <v>25.155000000000001</v>
      </c>
    </row>
    <row r="212" spans="4:60" x14ac:dyDescent="0.3">
      <c r="D212" s="2">
        <v>29</v>
      </c>
      <c r="E212" s="34">
        <f t="shared" si="30"/>
        <v>4.3315196521225353E-5</v>
      </c>
      <c r="F212" s="26">
        <f t="shared" si="31"/>
        <v>43.315196521225353</v>
      </c>
      <c r="G212" s="33"/>
      <c r="H212" s="24">
        <v>23.067</v>
      </c>
      <c r="I212" s="33"/>
      <c r="J212" s="31">
        <v>24.678000000000001</v>
      </c>
      <c r="K212" s="14">
        <f t="shared" si="32"/>
        <v>-0.97199999999999775</v>
      </c>
      <c r="L212" s="26"/>
      <c r="M212" s="33"/>
      <c r="N212" s="24">
        <v>28.052</v>
      </c>
      <c r="O212" s="33"/>
      <c r="P212" s="2">
        <v>31.518999999999998</v>
      </c>
      <c r="Q212" s="14">
        <f t="shared" si="33"/>
        <v>-1.2250000000000014</v>
      </c>
      <c r="R212" s="26"/>
      <c r="S212" s="33"/>
      <c r="T212" s="24">
        <v>32.353000000000002</v>
      </c>
      <c r="U212" s="33"/>
      <c r="V212" s="2">
        <v>31.088000000000001</v>
      </c>
      <c r="W212" s="14">
        <f t="shared" si="34"/>
        <v>-1.205999999999996</v>
      </c>
      <c r="X212" s="26"/>
      <c r="Y212" s="33"/>
      <c r="Z212" s="24">
        <v>34.244</v>
      </c>
      <c r="AA212" s="33"/>
      <c r="AB212" s="2">
        <v>37.171999999999997</v>
      </c>
      <c r="AC212" s="14">
        <f t="shared" si="35"/>
        <v>-1.3590000000000018</v>
      </c>
      <c r="AD212" s="26"/>
      <c r="AE212" s="33"/>
      <c r="AF212" s="24">
        <v>38.557000000000002</v>
      </c>
      <c r="AG212" s="33"/>
      <c r="AH212" s="2">
        <v>41.5</v>
      </c>
      <c r="AI212" s="14">
        <f t="shared" si="36"/>
        <v>-1.5309999999999988</v>
      </c>
      <c r="AJ212" s="26"/>
      <c r="AK212" s="33"/>
      <c r="AL212" s="24">
        <v>43.216999999999999</v>
      </c>
      <c r="AM212" s="33"/>
      <c r="AN212" s="2">
        <v>44.286999999999999</v>
      </c>
      <c r="AO212" s="14">
        <f t="shared" si="37"/>
        <v>-1.3140000000000001</v>
      </c>
      <c r="AP212" s="26"/>
      <c r="AQ212" s="33"/>
      <c r="AR212" s="24">
        <v>49.545999999999999</v>
      </c>
      <c r="AS212" s="33"/>
      <c r="AT212" s="2">
        <v>48.231999999999999</v>
      </c>
      <c r="AU212" s="14">
        <f t="shared" si="38"/>
        <v>-0.93599999999999994</v>
      </c>
      <c r="AV212" s="26"/>
      <c r="AW212" s="33"/>
      <c r="AX212" s="24">
        <v>46.52</v>
      </c>
      <c r="AY212" s="33"/>
      <c r="AZ212" s="24">
        <v>41.963000000000001</v>
      </c>
      <c r="BA212" s="33"/>
      <c r="BB212" s="2">
        <v>33.405999999999999</v>
      </c>
      <c r="BC212" s="14">
        <f t="shared" si="39"/>
        <v>-0.89399999999999835</v>
      </c>
      <c r="BD212" s="26"/>
      <c r="BE212" s="33"/>
      <c r="BF212" s="24">
        <v>27.206</v>
      </c>
      <c r="BG212" s="33"/>
      <c r="BH212" s="24">
        <v>24.411999999999999</v>
      </c>
    </row>
    <row r="213" spans="4:60" x14ac:dyDescent="0.3">
      <c r="D213" s="2">
        <v>30</v>
      </c>
      <c r="E213" s="34">
        <f t="shared" si="30"/>
        <v>4.4655424718140931E-5</v>
      </c>
      <c r="F213" s="26">
        <f t="shared" si="31"/>
        <v>44.655424718140928</v>
      </c>
      <c r="G213" s="33"/>
      <c r="H213" s="24">
        <v>22.225000000000001</v>
      </c>
      <c r="I213" s="33"/>
      <c r="J213" s="31">
        <v>23.722999999999999</v>
      </c>
      <c r="K213" s="14">
        <f t="shared" si="32"/>
        <v>-0.95500000000000185</v>
      </c>
      <c r="L213" s="26"/>
      <c r="M213" s="33"/>
      <c r="N213" s="24">
        <v>26.956</v>
      </c>
      <c r="O213" s="33"/>
      <c r="P213" s="2">
        <v>30.315000000000001</v>
      </c>
      <c r="Q213" s="14">
        <f t="shared" si="33"/>
        <v>-1.2039999999999971</v>
      </c>
      <c r="R213" s="26"/>
      <c r="S213" s="33"/>
      <c r="T213" s="24">
        <v>31.134</v>
      </c>
      <c r="U213" s="33"/>
      <c r="V213" s="2">
        <v>29.94</v>
      </c>
      <c r="W213" s="14">
        <f t="shared" si="34"/>
        <v>-1.1479999999999997</v>
      </c>
      <c r="X213" s="26"/>
      <c r="Y213" s="33"/>
      <c r="Z213" s="24">
        <v>32.993000000000002</v>
      </c>
      <c r="AA213" s="33"/>
      <c r="AB213" s="2">
        <v>35.756</v>
      </c>
      <c r="AC213" s="14">
        <f t="shared" si="35"/>
        <v>-1.4159999999999968</v>
      </c>
      <c r="AD213" s="26"/>
      <c r="AE213" s="33"/>
      <c r="AF213" s="24">
        <v>37.183999999999997</v>
      </c>
      <c r="AG213" s="33"/>
      <c r="AH213" s="2">
        <v>40.076999999999998</v>
      </c>
      <c r="AI213" s="14">
        <f t="shared" si="36"/>
        <v>-1.4230000000000018</v>
      </c>
      <c r="AJ213" s="26"/>
      <c r="AK213" s="33"/>
      <c r="AL213" s="24">
        <v>41.767000000000003</v>
      </c>
      <c r="AM213" s="33"/>
      <c r="AN213" s="2">
        <v>42.658000000000001</v>
      </c>
      <c r="AO213" s="14">
        <f t="shared" si="37"/>
        <v>-1.6289999999999978</v>
      </c>
      <c r="AP213" s="26"/>
      <c r="AQ213" s="33"/>
      <c r="AR213" s="24">
        <v>48.28</v>
      </c>
      <c r="AS213" s="33"/>
      <c r="AT213" s="2">
        <v>47.377000000000002</v>
      </c>
      <c r="AU213" s="14">
        <f t="shared" si="38"/>
        <v>-0.85499999999999687</v>
      </c>
      <c r="AV213" s="26"/>
      <c r="AW213" s="33"/>
      <c r="AX213" s="24">
        <v>45.374000000000002</v>
      </c>
      <c r="AY213" s="33"/>
      <c r="AZ213" s="24">
        <v>40.844000000000001</v>
      </c>
      <c r="BA213" s="33"/>
      <c r="BB213" s="2">
        <v>32.481000000000002</v>
      </c>
      <c r="BC213" s="14">
        <f t="shared" si="39"/>
        <v>-0.92499999999999716</v>
      </c>
      <c r="BD213" s="26"/>
      <c r="BE213" s="33"/>
      <c r="BF213" s="24">
        <v>26.391999999999999</v>
      </c>
      <c r="BG213" s="33"/>
      <c r="BH213" s="24">
        <v>23.844000000000001</v>
      </c>
    </row>
    <row r="214" spans="4:60" x14ac:dyDescent="0.3">
      <c r="D214" s="2">
        <v>31</v>
      </c>
      <c r="E214" s="34">
        <f t="shared" si="30"/>
        <v>4.6034169306314574E-5</v>
      </c>
      <c r="F214" s="26">
        <f t="shared" si="31"/>
        <v>46.034169306314574</v>
      </c>
      <c r="G214" s="33"/>
      <c r="H214" s="24">
        <v>21.416</v>
      </c>
      <c r="I214" s="33"/>
      <c r="J214" s="31">
        <v>22.800999999999998</v>
      </c>
      <c r="K214" s="14">
        <f t="shared" si="32"/>
        <v>-0.9220000000000006</v>
      </c>
      <c r="L214" s="26"/>
      <c r="M214" s="33"/>
      <c r="N214" s="24">
        <v>25.902999999999999</v>
      </c>
      <c r="O214" s="33"/>
      <c r="P214" s="2">
        <v>29.145</v>
      </c>
      <c r="Q214" s="14">
        <f t="shared" si="33"/>
        <v>-1.1700000000000017</v>
      </c>
      <c r="R214" s="26"/>
      <c r="S214" s="33"/>
      <c r="T214" s="24">
        <v>29.965</v>
      </c>
      <c r="U214" s="33"/>
      <c r="V214" s="2">
        <v>28.795999999999999</v>
      </c>
      <c r="W214" s="14">
        <f t="shared" si="34"/>
        <v>-1.1440000000000019</v>
      </c>
      <c r="X214" s="26"/>
      <c r="Y214" s="33"/>
      <c r="Z214" s="24">
        <v>31.765999999999998</v>
      </c>
      <c r="AA214" s="33"/>
      <c r="AB214" s="2">
        <v>34.457999999999998</v>
      </c>
      <c r="AC214" s="14">
        <f t="shared" si="35"/>
        <v>-1.2980000000000018</v>
      </c>
      <c r="AD214" s="26"/>
      <c r="AE214" s="33"/>
      <c r="AF214" s="24">
        <v>35.694000000000003</v>
      </c>
      <c r="AG214" s="33"/>
      <c r="AH214" s="2">
        <v>38.659999999999997</v>
      </c>
      <c r="AI214" s="14">
        <f t="shared" si="36"/>
        <v>-1.4170000000000016</v>
      </c>
      <c r="AJ214" s="26"/>
      <c r="AK214" s="33"/>
      <c r="AL214" s="24">
        <v>40.366999999999997</v>
      </c>
      <c r="AM214" s="33"/>
      <c r="AN214" s="2">
        <v>41.081000000000003</v>
      </c>
      <c r="AO214" s="14">
        <f t="shared" si="37"/>
        <v>-1.5769999999999982</v>
      </c>
      <c r="AP214" s="26"/>
      <c r="AQ214" s="33"/>
      <c r="AR214" s="24">
        <v>46.634</v>
      </c>
      <c r="AS214" s="33"/>
      <c r="AT214" s="2">
        <v>46.314</v>
      </c>
      <c r="AU214" s="14">
        <f t="shared" si="38"/>
        <v>-1.0630000000000024</v>
      </c>
      <c r="AV214" s="26"/>
      <c r="AW214" s="33"/>
      <c r="AX214" s="24">
        <v>44.054000000000002</v>
      </c>
      <c r="AY214" s="33"/>
      <c r="AZ214" s="24">
        <v>39.526000000000003</v>
      </c>
      <c r="BA214" s="33"/>
      <c r="BB214" s="2">
        <v>31.815000000000001</v>
      </c>
      <c r="BC214" s="14">
        <f t="shared" si="39"/>
        <v>-0.66600000000000037</v>
      </c>
      <c r="BD214" s="26"/>
      <c r="BE214" s="33"/>
      <c r="BF214" s="24">
        <v>25.518000000000001</v>
      </c>
      <c r="BG214" s="33"/>
      <c r="BH214" s="24">
        <v>23.122</v>
      </c>
    </row>
    <row r="215" spans="4:60" x14ac:dyDescent="0.3">
      <c r="D215" s="2">
        <v>32</v>
      </c>
      <c r="E215" s="34">
        <f t="shared" si="30"/>
        <v>4.7450768394841307E-5</v>
      </c>
      <c r="F215" s="26">
        <f t="shared" si="31"/>
        <v>47.450768394841305</v>
      </c>
      <c r="G215" s="33"/>
      <c r="H215" s="24">
        <v>20.625</v>
      </c>
      <c r="I215" s="33"/>
      <c r="J215" s="31">
        <v>21.94</v>
      </c>
      <c r="K215" s="14">
        <f t="shared" si="32"/>
        <v>-0.8609999999999971</v>
      </c>
      <c r="L215" s="26"/>
      <c r="M215" s="33"/>
      <c r="N215" s="24">
        <v>24.91</v>
      </c>
      <c r="O215" s="33"/>
      <c r="P215" s="2">
        <v>28.036000000000001</v>
      </c>
      <c r="Q215" s="14">
        <f t="shared" si="33"/>
        <v>-1.1089999999999982</v>
      </c>
      <c r="R215" s="26"/>
      <c r="S215" s="33"/>
      <c r="T215" s="24">
        <v>28.872</v>
      </c>
      <c r="U215" s="33"/>
      <c r="V215" s="2">
        <v>27.745000000000001</v>
      </c>
      <c r="W215" s="14">
        <f t="shared" si="34"/>
        <v>-1.0509999999999984</v>
      </c>
      <c r="X215" s="26"/>
      <c r="Y215" s="33"/>
      <c r="Z215" s="24">
        <v>30.613</v>
      </c>
      <c r="AA215" s="33"/>
      <c r="AB215" s="2">
        <v>33.262</v>
      </c>
      <c r="AC215" s="14">
        <f t="shared" si="35"/>
        <v>-1.195999999999998</v>
      </c>
      <c r="AD215" s="26"/>
      <c r="AE215" s="33"/>
      <c r="AF215" s="24">
        <v>34.335999999999999</v>
      </c>
      <c r="AG215" s="33"/>
      <c r="AH215" s="2">
        <v>37.198</v>
      </c>
      <c r="AI215" s="14">
        <f t="shared" si="36"/>
        <v>-1.4619999999999962</v>
      </c>
      <c r="AJ215" s="26"/>
      <c r="AK215" s="33"/>
      <c r="AL215" s="24">
        <v>39.005000000000003</v>
      </c>
      <c r="AM215" s="33"/>
      <c r="AN215" s="2">
        <v>39.826999999999998</v>
      </c>
      <c r="AO215" s="14">
        <f t="shared" si="37"/>
        <v>-1.2540000000000049</v>
      </c>
      <c r="AP215" s="26"/>
      <c r="AQ215" s="33"/>
      <c r="AR215" s="24">
        <v>45.033000000000001</v>
      </c>
      <c r="AS215" s="33"/>
      <c r="AT215" s="2">
        <v>44.603999999999999</v>
      </c>
      <c r="AU215" s="14">
        <f t="shared" si="38"/>
        <v>-1.7100000000000009</v>
      </c>
      <c r="AV215" s="26"/>
      <c r="AW215" s="33"/>
      <c r="AX215" s="24">
        <v>42.512999999999998</v>
      </c>
      <c r="AY215" s="33"/>
      <c r="AZ215" s="24">
        <v>38.179000000000002</v>
      </c>
      <c r="BA215" s="33"/>
      <c r="BB215" s="2">
        <v>30.768999999999998</v>
      </c>
      <c r="BC215" s="14">
        <f t="shared" si="39"/>
        <v>-1.0460000000000029</v>
      </c>
      <c r="BD215" s="26"/>
      <c r="BE215" s="33"/>
      <c r="BF215" s="24">
        <v>24.841999999999999</v>
      </c>
      <c r="BG215" s="33"/>
      <c r="BH215" s="24">
        <v>22.446999999999999</v>
      </c>
    </row>
    <row r="216" spans="4:60" x14ac:dyDescent="0.3">
      <c r="D216" s="2">
        <v>33</v>
      </c>
      <c r="E216" s="34">
        <f t="shared" si="30"/>
        <v>4.8904543223360667E-5</v>
      </c>
      <c r="F216" s="26">
        <f t="shared" si="31"/>
        <v>48.904543223360669</v>
      </c>
      <c r="G216" s="33"/>
      <c r="H216" s="24">
        <v>19.856999999999999</v>
      </c>
      <c r="I216" s="33"/>
      <c r="J216" s="31">
        <v>21.109000000000002</v>
      </c>
      <c r="K216" s="14">
        <f t="shared" si="32"/>
        <v>-0.83099999999999952</v>
      </c>
      <c r="L216" s="26"/>
      <c r="M216" s="33"/>
      <c r="N216" s="24">
        <v>23.945</v>
      </c>
      <c r="O216" s="33"/>
      <c r="P216" s="2">
        <v>26.946000000000002</v>
      </c>
      <c r="Q216" s="14">
        <f t="shared" si="33"/>
        <v>-1.0899999999999999</v>
      </c>
      <c r="R216" s="26"/>
      <c r="S216" s="33"/>
      <c r="T216" s="24">
        <v>27.777999999999999</v>
      </c>
      <c r="U216" s="33"/>
      <c r="V216" s="2">
        <v>26.725000000000001</v>
      </c>
      <c r="W216" s="14">
        <f t="shared" si="34"/>
        <v>-1.0199999999999996</v>
      </c>
      <c r="X216" s="26"/>
      <c r="Y216" s="33"/>
      <c r="Z216" s="24">
        <v>29.484000000000002</v>
      </c>
      <c r="AA216" s="33"/>
      <c r="AB216" s="2">
        <v>32.008000000000003</v>
      </c>
      <c r="AC216" s="14">
        <f t="shared" si="35"/>
        <v>-1.2539999999999978</v>
      </c>
      <c r="AD216" s="26"/>
      <c r="AE216" s="33"/>
      <c r="AF216" s="24">
        <v>33.106000000000002</v>
      </c>
      <c r="AG216" s="33"/>
      <c r="AH216" s="2">
        <v>35.747</v>
      </c>
      <c r="AI216" s="14">
        <f t="shared" si="36"/>
        <v>-1.4510000000000005</v>
      </c>
      <c r="AJ216" s="26"/>
      <c r="AK216" s="33"/>
      <c r="AL216" s="24">
        <v>37.75</v>
      </c>
      <c r="AM216" s="33"/>
      <c r="AN216" s="2">
        <v>38.534999999999997</v>
      </c>
      <c r="AO216" s="14">
        <f t="shared" si="37"/>
        <v>-1.2920000000000016</v>
      </c>
      <c r="AP216" s="26"/>
      <c r="AQ216" s="33"/>
      <c r="AR216" s="24">
        <v>43.777000000000001</v>
      </c>
      <c r="AS216" s="33"/>
      <c r="AT216" s="2">
        <v>42.945</v>
      </c>
      <c r="AU216" s="14">
        <f t="shared" si="38"/>
        <v>-1.6589999999999989</v>
      </c>
      <c r="AV216" s="26"/>
      <c r="AW216" s="33"/>
      <c r="AX216" s="24">
        <v>41.17</v>
      </c>
      <c r="AY216" s="33"/>
      <c r="AZ216" s="24">
        <v>36.741999999999997</v>
      </c>
      <c r="BA216" s="33"/>
      <c r="BB216" s="2">
        <v>29.771999999999998</v>
      </c>
      <c r="BC216" s="14">
        <f t="shared" si="39"/>
        <v>-0.99699999999999989</v>
      </c>
      <c r="BD216" s="26"/>
      <c r="BE216" s="33"/>
      <c r="BF216" s="24">
        <v>24.25</v>
      </c>
      <c r="BG216" s="33"/>
      <c r="BH216" s="24">
        <v>21.783000000000001</v>
      </c>
    </row>
    <row r="217" spans="4:60" x14ac:dyDescent="0.3">
      <c r="D217" s="2">
        <v>34</v>
      </c>
      <c r="E217" s="34">
        <f t="shared" si="30"/>
        <v>5.0394798622801359E-5</v>
      </c>
      <c r="F217" s="26">
        <f t="shared" si="31"/>
        <v>50.39479862280136</v>
      </c>
      <c r="G217" s="33"/>
      <c r="H217" s="24">
        <v>19.114999999999998</v>
      </c>
      <c r="I217" s="33"/>
      <c r="J217" s="31">
        <v>20.309000000000001</v>
      </c>
      <c r="K217" s="14">
        <f t="shared" si="32"/>
        <v>-0.80000000000000071</v>
      </c>
      <c r="L217" s="26"/>
      <c r="M217" s="33"/>
      <c r="N217" s="24">
        <v>23.016999999999999</v>
      </c>
      <c r="O217" s="33"/>
      <c r="P217" s="2">
        <v>25.904</v>
      </c>
      <c r="Q217" s="14">
        <f t="shared" si="33"/>
        <v>-1.0420000000000016</v>
      </c>
      <c r="R217" s="26"/>
      <c r="S217" s="33"/>
      <c r="T217" s="24">
        <v>26.739000000000001</v>
      </c>
      <c r="U217" s="33"/>
      <c r="V217" s="2">
        <v>25.722000000000001</v>
      </c>
      <c r="W217" s="14">
        <f t="shared" si="34"/>
        <v>-1.0030000000000001</v>
      </c>
      <c r="X217" s="26"/>
      <c r="Y217" s="33"/>
      <c r="Z217" s="24">
        <v>28.364999999999998</v>
      </c>
      <c r="AA217" s="33"/>
      <c r="AB217" s="2">
        <v>30.834</v>
      </c>
      <c r="AC217" s="14">
        <f t="shared" si="35"/>
        <v>-1.174000000000003</v>
      </c>
      <c r="AD217" s="26"/>
      <c r="AE217" s="33"/>
      <c r="AF217" s="24">
        <v>31.981000000000002</v>
      </c>
      <c r="AG217" s="33"/>
      <c r="AH217" s="2">
        <v>34.356000000000002</v>
      </c>
      <c r="AI217" s="14">
        <f t="shared" si="36"/>
        <v>-1.3909999999999982</v>
      </c>
      <c r="AJ217" s="26"/>
      <c r="AK217" s="33"/>
      <c r="AL217" s="24">
        <v>36.53</v>
      </c>
      <c r="AM217" s="33"/>
      <c r="AN217" s="2">
        <v>37.32</v>
      </c>
      <c r="AO217" s="14">
        <f t="shared" si="37"/>
        <v>-1.2149999999999963</v>
      </c>
      <c r="AP217" s="26"/>
      <c r="AQ217" s="33"/>
      <c r="AR217" s="24">
        <v>42.750999999999998</v>
      </c>
      <c r="AS217" s="33"/>
      <c r="AT217" s="2">
        <v>41.801000000000002</v>
      </c>
      <c r="AU217" s="14">
        <f t="shared" si="38"/>
        <v>-1.1439999999999984</v>
      </c>
      <c r="AV217" s="26"/>
      <c r="AW217" s="33"/>
      <c r="AX217" s="24">
        <v>39.838000000000001</v>
      </c>
      <c r="AY217" s="33"/>
      <c r="AZ217" s="24">
        <v>35.411999999999999</v>
      </c>
      <c r="BA217" s="33"/>
      <c r="BB217" s="2">
        <v>28.884</v>
      </c>
      <c r="BC217" s="14">
        <f t="shared" si="39"/>
        <v>-0.88799999999999812</v>
      </c>
      <c r="BD217" s="26"/>
      <c r="BE217" s="33"/>
      <c r="BF217" s="24">
        <v>23.681000000000001</v>
      </c>
      <c r="BG217" s="33"/>
      <c r="BH217" s="24">
        <v>20.986999999999998</v>
      </c>
    </row>
    <row r="218" spans="4:60" x14ac:dyDescent="0.3">
      <c r="D218" s="2">
        <v>35</v>
      </c>
      <c r="E218" s="34">
        <f t="shared" si="30"/>
        <v>5.1920823489216559E-5</v>
      </c>
      <c r="F218" s="26">
        <f t="shared" si="31"/>
        <v>51.920823489216559</v>
      </c>
      <c r="G218" s="33"/>
      <c r="H218" s="24">
        <v>18.402000000000001</v>
      </c>
      <c r="I218" s="33"/>
      <c r="J218" s="31">
        <v>19.548999999999999</v>
      </c>
      <c r="K218" s="14">
        <f t="shared" si="32"/>
        <v>-0.76000000000000156</v>
      </c>
      <c r="L218" s="26"/>
      <c r="M218" s="33"/>
      <c r="N218" s="24">
        <v>22.143999999999998</v>
      </c>
      <c r="O218" s="33"/>
      <c r="P218" s="2">
        <v>24.914999999999999</v>
      </c>
      <c r="Q218" s="14">
        <f t="shared" si="33"/>
        <v>-0.98900000000000077</v>
      </c>
      <c r="R218" s="26"/>
      <c r="S218" s="33"/>
      <c r="T218" s="24">
        <v>25.745999999999999</v>
      </c>
      <c r="U218" s="33"/>
      <c r="V218" s="2">
        <v>24.786000000000001</v>
      </c>
      <c r="W218" s="14">
        <f t="shared" si="34"/>
        <v>-0.93599999999999994</v>
      </c>
      <c r="X218" s="26"/>
      <c r="Y218" s="33"/>
      <c r="Z218" s="24">
        <v>27.297000000000001</v>
      </c>
      <c r="AA218" s="33"/>
      <c r="AB218" s="2">
        <v>29.728999999999999</v>
      </c>
      <c r="AC218" s="14">
        <f t="shared" si="35"/>
        <v>-1.1050000000000004</v>
      </c>
      <c r="AD218" s="26"/>
      <c r="AE218" s="33"/>
      <c r="AF218" s="24">
        <v>30.792000000000002</v>
      </c>
      <c r="AG218" s="33"/>
      <c r="AH218" s="2">
        <v>33.121000000000002</v>
      </c>
      <c r="AI218" s="14">
        <f t="shared" si="36"/>
        <v>-1.2349999999999994</v>
      </c>
      <c r="AJ218" s="26"/>
      <c r="AK218" s="33"/>
      <c r="AL218" s="24">
        <v>35.305999999999997</v>
      </c>
      <c r="AM218" s="33"/>
      <c r="AN218" s="2">
        <v>36.165999999999997</v>
      </c>
      <c r="AO218" s="14">
        <f t="shared" si="37"/>
        <v>-1.1540000000000035</v>
      </c>
      <c r="AP218" s="26"/>
      <c r="AQ218" s="33"/>
      <c r="AR218" s="24">
        <v>41.534999999999997</v>
      </c>
      <c r="AS218" s="33"/>
      <c r="AT218" s="2">
        <v>41.006999999999998</v>
      </c>
      <c r="AU218" s="14">
        <f t="shared" si="38"/>
        <v>-0.79400000000000404</v>
      </c>
      <c r="AV218" s="26"/>
      <c r="AW218" s="33"/>
      <c r="AX218" s="24">
        <v>38.832000000000001</v>
      </c>
      <c r="AY218" s="33"/>
      <c r="AZ218" s="24">
        <v>34.298999999999999</v>
      </c>
      <c r="BA218" s="33"/>
      <c r="BB218" s="2">
        <v>28.141999999999999</v>
      </c>
      <c r="BC218" s="14">
        <f t="shared" si="39"/>
        <v>-0.74200000000000088</v>
      </c>
      <c r="BD218" s="26"/>
      <c r="BE218" s="33"/>
      <c r="BF218" s="24">
        <v>22.907</v>
      </c>
      <c r="BG218" s="33"/>
      <c r="BH218" s="24">
        <v>20.256</v>
      </c>
    </row>
    <row r="219" spans="4:60" x14ac:dyDescent="0.3">
      <c r="D219" s="2">
        <v>36</v>
      </c>
      <c r="E219" s="34">
        <f t="shared" si="30"/>
        <v>5.3481891270471012E-5</v>
      </c>
      <c r="F219" s="26">
        <f t="shared" si="31"/>
        <v>53.48189127047101</v>
      </c>
      <c r="G219" s="33"/>
      <c r="H219" s="24">
        <v>17.709</v>
      </c>
      <c r="I219" s="33"/>
      <c r="J219" s="31">
        <v>18.800999999999998</v>
      </c>
      <c r="K219" s="14">
        <f t="shared" si="32"/>
        <v>-0.74800000000000111</v>
      </c>
      <c r="L219" s="26"/>
      <c r="M219" s="33"/>
      <c r="N219" s="24">
        <v>21.298999999999999</v>
      </c>
      <c r="O219" s="33"/>
      <c r="P219" s="2">
        <v>23.954999999999998</v>
      </c>
      <c r="Q219" s="14">
        <f t="shared" si="33"/>
        <v>-0.96000000000000085</v>
      </c>
      <c r="R219" s="26"/>
      <c r="S219" s="33"/>
      <c r="T219" s="24">
        <v>24.741</v>
      </c>
      <c r="U219" s="33"/>
      <c r="V219" s="2">
        <v>23.864999999999998</v>
      </c>
      <c r="W219" s="14">
        <f t="shared" si="34"/>
        <v>-0.92100000000000293</v>
      </c>
      <c r="X219" s="26"/>
      <c r="Y219" s="33"/>
      <c r="Z219" s="24">
        <v>26.266999999999999</v>
      </c>
      <c r="AA219" s="33"/>
      <c r="AB219" s="2">
        <v>28.638999999999999</v>
      </c>
      <c r="AC219" s="14">
        <f t="shared" si="35"/>
        <v>-1.0899999999999999</v>
      </c>
      <c r="AD219" s="26"/>
      <c r="AE219" s="33"/>
      <c r="AF219" s="24">
        <v>29.641999999999999</v>
      </c>
      <c r="AG219" s="33"/>
      <c r="AH219" s="2">
        <v>31.885999999999999</v>
      </c>
      <c r="AI219" s="14">
        <f t="shared" si="36"/>
        <v>-1.235000000000003</v>
      </c>
      <c r="AJ219" s="26"/>
      <c r="AK219" s="33"/>
      <c r="AL219" s="24">
        <v>33.917000000000002</v>
      </c>
      <c r="AM219" s="33"/>
      <c r="AN219" s="2">
        <v>34.923000000000002</v>
      </c>
      <c r="AO219" s="14">
        <f t="shared" si="37"/>
        <v>-1.242999999999995</v>
      </c>
      <c r="AP219" s="26"/>
      <c r="AQ219" s="33"/>
      <c r="AR219" s="24">
        <v>39.795000000000002</v>
      </c>
      <c r="AS219" s="33"/>
      <c r="AT219" s="2">
        <v>39.658999999999999</v>
      </c>
      <c r="AU219" s="14">
        <f t="shared" si="38"/>
        <v>-1.347999999999999</v>
      </c>
      <c r="AV219" s="26"/>
      <c r="AW219" s="33"/>
      <c r="AX219" s="24">
        <v>37.646000000000001</v>
      </c>
      <c r="AY219" s="33"/>
      <c r="AZ219" s="24">
        <v>33.466999999999999</v>
      </c>
      <c r="BA219" s="33"/>
      <c r="BB219" s="2">
        <v>27.231999999999999</v>
      </c>
      <c r="BC219" s="14">
        <f t="shared" si="39"/>
        <v>-0.91000000000000014</v>
      </c>
      <c r="BD219" s="26"/>
      <c r="BE219" s="33"/>
      <c r="BF219" s="24">
        <v>22.239000000000001</v>
      </c>
      <c r="BG219" s="33"/>
      <c r="BH219" s="24">
        <v>19.663</v>
      </c>
    </row>
    <row r="220" spans="4:60" x14ac:dyDescent="0.3">
      <c r="D220" s="2">
        <v>37</v>
      </c>
      <c r="E220" s="34">
        <f t="shared" si="30"/>
        <v>5.507726046552003E-5</v>
      </c>
      <c r="F220" s="26">
        <f t="shared" si="31"/>
        <v>55.077260465520027</v>
      </c>
      <c r="G220" s="33"/>
      <c r="H220" s="24">
        <v>17.053999999999998</v>
      </c>
      <c r="I220" s="33"/>
      <c r="J220" s="31">
        <v>18.105</v>
      </c>
      <c r="K220" s="14">
        <f t="shared" si="32"/>
        <v>-0.69599999999999795</v>
      </c>
      <c r="L220" s="26"/>
      <c r="M220" s="33"/>
      <c r="N220" s="24">
        <v>20.51</v>
      </c>
      <c r="O220" s="33"/>
      <c r="P220" s="2">
        <v>23.05</v>
      </c>
      <c r="Q220" s="14">
        <f t="shared" si="33"/>
        <v>-0.90499999999999758</v>
      </c>
      <c r="R220" s="26"/>
      <c r="S220" s="33"/>
      <c r="T220" s="24">
        <v>23.818999999999999</v>
      </c>
      <c r="U220" s="33"/>
      <c r="V220" s="2">
        <v>22.978999999999999</v>
      </c>
      <c r="W220" s="14">
        <f t="shared" si="34"/>
        <v>-0.88599999999999923</v>
      </c>
      <c r="X220" s="26"/>
      <c r="Y220" s="33"/>
      <c r="Z220" s="24">
        <v>25.295999999999999</v>
      </c>
      <c r="AA220" s="33"/>
      <c r="AB220" s="2">
        <v>27.571999999999999</v>
      </c>
      <c r="AC220" s="14">
        <f t="shared" si="35"/>
        <v>-1.0670000000000002</v>
      </c>
      <c r="AD220" s="26"/>
      <c r="AE220" s="33"/>
      <c r="AF220" s="24">
        <v>28.613</v>
      </c>
      <c r="AG220" s="33"/>
      <c r="AH220" s="2">
        <v>30.678000000000001</v>
      </c>
      <c r="AI220" s="14">
        <f t="shared" si="36"/>
        <v>-1.2079999999999984</v>
      </c>
      <c r="AJ220" s="26"/>
      <c r="AK220" s="33"/>
      <c r="AL220" s="24">
        <v>32.725000000000001</v>
      </c>
      <c r="AM220" s="33"/>
      <c r="AN220" s="2">
        <v>33.683</v>
      </c>
      <c r="AO220" s="14">
        <f t="shared" si="37"/>
        <v>-1.240000000000002</v>
      </c>
      <c r="AP220" s="26"/>
      <c r="AQ220" s="33"/>
      <c r="AR220" s="24">
        <v>38.377000000000002</v>
      </c>
      <c r="AS220" s="33"/>
      <c r="AT220" s="2">
        <v>38.249000000000002</v>
      </c>
      <c r="AU220" s="14">
        <f t="shared" si="38"/>
        <v>-1.4099999999999966</v>
      </c>
      <c r="AV220" s="26"/>
      <c r="AW220" s="33"/>
      <c r="AX220" s="24">
        <v>36.323999999999998</v>
      </c>
      <c r="AY220" s="33"/>
      <c r="AZ220" s="24">
        <v>32.396999999999998</v>
      </c>
      <c r="BA220" s="33"/>
      <c r="BB220" s="2">
        <v>26.504999999999999</v>
      </c>
      <c r="BC220" s="14">
        <f t="shared" si="39"/>
        <v>-0.72700000000000031</v>
      </c>
      <c r="BD220" s="26"/>
      <c r="BE220" s="33"/>
      <c r="BF220" s="24">
        <v>21.442</v>
      </c>
      <c r="BG220" s="33"/>
      <c r="BH220" s="24">
        <v>19.109000000000002</v>
      </c>
    </row>
    <row r="221" spans="4:60" x14ac:dyDescent="0.3">
      <c r="D221" s="2">
        <v>38</v>
      </c>
      <c r="E221" s="34">
        <f t="shared" si="30"/>
        <v>5.6706175136001732E-5</v>
      </c>
      <c r="F221" s="26">
        <f t="shared" si="31"/>
        <v>56.706175136001733</v>
      </c>
      <c r="G221" s="33"/>
      <c r="H221" s="24">
        <v>16.422999999999998</v>
      </c>
      <c r="I221" s="33"/>
      <c r="J221" s="31">
        <v>17.431000000000001</v>
      </c>
      <c r="K221" s="14">
        <f t="shared" si="32"/>
        <v>-0.67399999999999949</v>
      </c>
      <c r="L221" s="26"/>
      <c r="M221" s="33"/>
      <c r="N221" s="24">
        <v>19.75</v>
      </c>
      <c r="O221" s="33"/>
      <c r="P221" s="2">
        <v>22.19</v>
      </c>
      <c r="Q221" s="14">
        <f t="shared" si="33"/>
        <v>-0.85999999999999943</v>
      </c>
      <c r="R221" s="26"/>
      <c r="S221" s="33"/>
      <c r="T221" s="24">
        <v>22.914999999999999</v>
      </c>
      <c r="U221" s="33"/>
      <c r="V221" s="2">
        <v>22.137</v>
      </c>
      <c r="W221" s="14">
        <f t="shared" si="34"/>
        <v>-0.84199999999999875</v>
      </c>
      <c r="X221" s="26"/>
      <c r="Y221" s="33"/>
      <c r="Z221" s="24">
        <v>24.367000000000001</v>
      </c>
      <c r="AA221" s="33"/>
      <c r="AB221" s="2">
        <v>26.568000000000001</v>
      </c>
      <c r="AC221" s="14">
        <f t="shared" si="35"/>
        <v>-1.0039999999999978</v>
      </c>
      <c r="AD221" s="26"/>
      <c r="AE221" s="33"/>
      <c r="AF221" s="24">
        <v>27.638999999999999</v>
      </c>
      <c r="AG221" s="33"/>
      <c r="AH221" s="2">
        <v>29.556000000000001</v>
      </c>
      <c r="AI221" s="14">
        <f t="shared" si="36"/>
        <v>-1.1219999999999999</v>
      </c>
      <c r="AJ221" s="26"/>
      <c r="AK221" s="33"/>
      <c r="AL221" s="24">
        <v>31.588000000000001</v>
      </c>
      <c r="AM221" s="33"/>
      <c r="AN221" s="2">
        <v>32.566000000000003</v>
      </c>
      <c r="AO221" s="14">
        <f t="shared" si="37"/>
        <v>-1.1169999999999973</v>
      </c>
      <c r="AP221" s="26"/>
      <c r="AQ221" s="33"/>
      <c r="AR221" s="24">
        <v>37.17</v>
      </c>
      <c r="AS221" s="33"/>
      <c r="AT221" s="2">
        <v>36.784999999999997</v>
      </c>
      <c r="AU221" s="14">
        <f t="shared" si="38"/>
        <v>-1.4640000000000057</v>
      </c>
      <c r="AV221" s="26"/>
      <c r="AW221" s="33"/>
      <c r="AX221" s="24">
        <v>34.994</v>
      </c>
      <c r="AY221" s="33"/>
      <c r="AZ221" s="24">
        <v>31.11</v>
      </c>
      <c r="BA221" s="33"/>
      <c r="BB221" s="2">
        <v>25.57</v>
      </c>
      <c r="BC221" s="14">
        <f t="shared" si="39"/>
        <v>-0.93499999999999872</v>
      </c>
      <c r="BD221" s="26"/>
      <c r="BE221" s="33"/>
      <c r="BF221" s="24">
        <v>20.774999999999999</v>
      </c>
      <c r="BG221" s="33"/>
      <c r="BH221" s="24">
        <v>18.471</v>
      </c>
    </row>
    <row r="222" spans="4:60" x14ac:dyDescent="0.3">
      <c r="D222" s="2">
        <v>39</v>
      </c>
      <c r="E222" s="34">
        <f t="shared" si="30"/>
        <v>5.836786542983796E-5</v>
      </c>
      <c r="F222" s="26">
        <f t="shared" si="31"/>
        <v>58.367865429837963</v>
      </c>
      <c r="G222" s="33"/>
      <c r="H222" s="24">
        <v>15.817</v>
      </c>
      <c r="I222" s="33"/>
      <c r="J222" s="31">
        <v>16.798999999999999</v>
      </c>
      <c r="K222" s="14">
        <f t="shared" si="32"/>
        <v>-0.63200000000000145</v>
      </c>
      <c r="L222" s="26"/>
      <c r="M222" s="33"/>
      <c r="N222" s="24">
        <v>19.036999999999999</v>
      </c>
      <c r="O222" s="33"/>
      <c r="P222" s="2">
        <v>21.367999999999999</v>
      </c>
      <c r="Q222" s="14">
        <f t="shared" si="33"/>
        <v>-0.82200000000000273</v>
      </c>
      <c r="R222" s="26"/>
      <c r="S222" s="33"/>
      <c r="T222" s="24">
        <v>22.056000000000001</v>
      </c>
      <c r="U222" s="33"/>
      <c r="V222" s="2">
        <v>21.341999999999999</v>
      </c>
      <c r="W222" s="14">
        <f t="shared" si="34"/>
        <v>-0.79500000000000171</v>
      </c>
      <c r="X222" s="26"/>
      <c r="Y222" s="33"/>
      <c r="Z222" s="24">
        <v>23.501000000000001</v>
      </c>
      <c r="AA222" s="33"/>
      <c r="AB222" s="2">
        <v>25.645</v>
      </c>
      <c r="AC222" s="14">
        <f t="shared" si="35"/>
        <v>-0.92300000000000182</v>
      </c>
      <c r="AD222" s="26"/>
      <c r="AE222" s="33"/>
      <c r="AF222" s="24">
        <v>26.6</v>
      </c>
      <c r="AG222" s="33"/>
      <c r="AH222" s="2">
        <v>28.521000000000001</v>
      </c>
      <c r="AI222" s="14">
        <f t="shared" si="36"/>
        <v>-1.0350000000000001</v>
      </c>
      <c r="AJ222" s="26"/>
      <c r="AK222" s="33"/>
      <c r="AL222" s="24">
        <v>30.462</v>
      </c>
      <c r="AM222" s="33"/>
      <c r="AN222" s="2">
        <v>31.687000000000001</v>
      </c>
      <c r="AO222" s="14">
        <f t="shared" si="37"/>
        <v>-0.87900000000000134</v>
      </c>
      <c r="AP222" s="26"/>
      <c r="AQ222" s="33"/>
      <c r="AR222" s="24">
        <v>36.075000000000003</v>
      </c>
      <c r="AS222" s="33"/>
      <c r="AT222" s="2">
        <v>35.43</v>
      </c>
      <c r="AU222" s="14">
        <f t="shared" si="38"/>
        <v>-1.3549999999999969</v>
      </c>
      <c r="AV222" s="26"/>
      <c r="AW222" s="33"/>
      <c r="AX222" s="24">
        <v>33.707000000000001</v>
      </c>
      <c r="AY222" s="33"/>
      <c r="AZ222" s="24">
        <v>29.917000000000002</v>
      </c>
      <c r="BA222" s="33"/>
      <c r="BB222" s="2">
        <v>24.818000000000001</v>
      </c>
      <c r="BC222" s="14">
        <f t="shared" si="39"/>
        <v>-0.75199999999999889</v>
      </c>
      <c r="BD222" s="26"/>
      <c r="BE222" s="33"/>
      <c r="BF222" s="24">
        <v>20.209</v>
      </c>
      <c r="BG222" s="33"/>
      <c r="BH222" s="24">
        <v>17.893999999999998</v>
      </c>
    </row>
    <row r="223" spans="4:60" x14ac:dyDescent="0.3">
      <c r="D223" s="2">
        <v>40</v>
      </c>
      <c r="E223" s="34">
        <f t="shared" si="30"/>
        <v>6.0061548116518989E-5</v>
      </c>
      <c r="F223" s="26">
        <f t="shared" si="31"/>
        <v>60.061548116518992</v>
      </c>
      <c r="G223" s="33"/>
      <c r="H223" s="24">
        <v>15.247</v>
      </c>
      <c r="I223" s="33"/>
      <c r="J223" s="31">
        <v>16.195</v>
      </c>
      <c r="K223" s="14">
        <f t="shared" si="32"/>
        <v>-0.6039999999999992</v>
      </c>
      <c r="L223" s="26"/>
      <c r="M223" s="33"/>
      <c r="N223" s="24">
        <v>18.353999999999999</v>
      </c>
      <c r="O223" s="33"/>
      <c r="P223" s="2">
        <v>20.597000000000001</v>
      </c>
      <c r="Q223" s="14">
        <f t="shared" si="33"/>
        <v>-0.77099999999999724</v>
      </c>
      <c r="R223" s="26"/>
      <c r="S223" s="33"/>
      <c r="T223" s="24">
        <v>21.268000000000001</v>
      </c>
      <c r="U223" s="33"/>
      <c r="V223" s="2">
        <v>20.562000000000001</v>
      </c>
      <c r="W223" s="14">
        <f t="shared" si="34"/>
        <v>-0.77999999999999758</v>
      </c>
      <c r="X223" s="26"/>
      <c r="Y223" s="33"/>
      <c r="Z223" s="24">
        <v>22.675999999999998</v>
      </c>
      <c r="AA223" s="33"/>
      <c r="AB223" s="2">
        <v>24.747</v>
      </c>
      <c r="AC223" s="14">
        <f t="shared" si="35"/>
        <v>-0.89799999999999969</v>
      </c>
      <c r="AD223" s="26"/>
      <c r="AE223" s="33"/>
      <c r="AF223" s="24">
        <v>25.597000000000001</v>
      </c>
      <c r="AG223" s="33"/>
      <c r="AH223" s="2">
        <v>27.568000000000001</v>
      </c>
      <c r="AI223" s="14">
        <f t="shared" si="36"/>
        <v>-0.9529999999999994</v>
      </c>
      <c r="AJ223" s="26"/>
      <c r="AK223" s="33"/>
      <c r="AL223" s="24">
        <v>29.341000000000001</v>
      </c>
      <c r="AM223" s="33"/>
      <c r="AN223" s="2">
        <v>30.559000000000001</v>
      </c>
      <c r="AO223" s="14">
        <f t="shared" si="37"/>
        <v>-1.1280000000000001</v>
      </c>
      <c r="AP223" s="26"/>
      <c r="AQ223" s="33"/>
      <c r="AR223" s="24">
        <v>35.103000000000002</v>
      </c>
      <c r="AS223" s="33"/>
      <c r="AT223" s="2">
        <v>34.585999999999999</v>
      </c>
      <c r="AU223" s="14">
        <f t="shared" si="38"/>
        <v>-0.84400000000000119</v>
      </c>
      <c r="AV223" s="26"/>
      <c r="AW223" s="33"/>
      <c r="AX223" s="24">
        <v>32.58</v>
      </c>
      <c r="AY223" s="33"/>
      <c r="AZ223" s="24">
        <v>28.908000000000001</v>
      </c>
      <c r="BA223" s="33"/>
      <c r="BB223" s="2">
        <v>23.99</v>
      </c>
      <c r="BC223" s="14">
        <f t="shared" si="39"/>
        <v>-0.82800000000000296</v>
      </c>
      <c r="BD223" s="26"/>
      <c r="BE223" s="33"/>
      <c r="BF223" s="24">
        <v>19.641999999999999</v>
      </c>
      <c r="BG223" s="33"/>
      <c r="BH223" s="24">
        <v>17.309999999999999</v>
      </c>
    </row>
    <row r="224" spans="4:60" x14ac:dyDescent="0.3">
      <c r="D224" s="2">
        <v>41</v>
      </c>
      <c r="E224" s="34">
        <f t="shared" si="30"/>
        <v>6.1786427133721494E-5</v>
      </c>
      <c r="F224" s="26">
        <f t="shared" si="31"/>
        <v>61.786427133721496</v>
      </c>
      <c r="G224" s="33"/>
      <c r="H224" s="24">
        <v>14.696999999999999</v>
      </c>
      <c r="I224" s="33"/>
      <c r="J224" s="31">
        <v>15.61</v>
      </c>
      <c r="K224" s="14">
        <f t="shared" si="32"/>
        <v>-0.58500000000000085</v>
      </c>
      <c r="L224" s="26"/>
      <c r="M224" s="33"/>
      <c r="N224" s="24">
        <v>17.696999999999999</v>
      </c>
      <c r="O224" s="33"/>
      <c r="P224" s="2">
        <v>19.858000000000001</v>
      </c>
      <c r="Q224" s="14">
        <f t="shared" si="33"/>
        <v>-0.73900000000000077</v>
      </c>
      <c r="R224" s="26"/>
      <c r="S224" s="33"/>
      <c r="T224" s="24">
        <v>20.484000000000002</v>
      </c>
      <c r="U224" s="33"/>
      <c r="V224" s="2">
        <v>19.823</v>
      </c>
      <c r="W224" s="14">
        <f t="shared" si="34"/>
        <v>-0.73900000000000077</v>
      </c>
      <c r="X224" s="26"/>
      <c r="Y224" s="33"/>
      <c r="Z224" s="24">
        <v>21.875</v>
      </c>
      <c r="AA224" s="33"/>
      <c r="AB224" s="2">
        <v>23.84</v>
      </c>
      <c r="AC224" s="14">
        <f t="shared" si="35"/>
        <v>-0.90700000000000003</v>
      </c>
      <c r="AD224" s="26"/>
      <c r="AE224" s="33"/>
      <c r="AF224" s="24">
        <v>24.687000000000001</v>
      </c>
      <c r="AG224" s="33"/>
      <c r="AH224" s="2">
        <v>26.609000000000002</v>
      </c>
      <c r="AI224" s="14">
        <f t="shared" si="36"/>
        <v>-0.95899999999999963</v>
      </c>
      <c r="AJ224" s="26"/>
      <c r="AK224" s="33"/>
      <c r="AL224" s="24">
        <v>28.279</v>
      </c>
      <c r="AM224" s="33"/>
      <c r="AN224" s="2">
        <v>29.4</v>
      </c>
      <c r="AO224" s="14">
        <f t="shared" si="37"/>
        <v>-1.1590000000000025</v>
      </c>
      <c r="AP224" s="26"/>
      <c r="AQ224" s="33"/>
      <c r="AR224" s="24">
        <v>33.817999999999998</v>
      </c>
      <c r="AS224" s="33"/>
      <c r="AT224" s="2">
        <v>33.459000000000003</v>
      </c>
      <c r="AU224" s="14">
        <f t="shared" si="38"/>
        <v>-1.1269999999999953</v>
      </c>
      <c r="AV224" s="26"/>
      <c r="AW224" s="33"/>
      <c r="AX224" s="24">
        <v>31.692</v>
      </c>
      <c r="AY224" s="33"/>
      <c r="AZ224" s="24">
        <v>27.942</v>
      </c>
      <c r="BA224" s="33"/>
      <c r="BB224" s="2">
        <v>23.134</v>
      </c>
      <c r="BC224" s="14">
        <f t="shared" si="39"/>
        <v>-0.8559999999999981</v>
      </c>
      <c r="BD224" s="26"/>
      <c r="BE224" s="33"/>
      <c r="BF224" s="24">
        <v>19.103000000000002</v>
      </c>
      <c r="BG224" s="33"/>
      <c r="BH224" s="24">
        <v>16.699000000000002</v>
      </c>
    </row>
    <row r="225" spans="4:60" x14ac:dyDescent="0.3">
      <c r="D225" s="2">
        <v>42</v>
      </c>
      <c r="E225" s="34">
        <f t="shared" si="30"/>
        <v>6.3541694144885174E-5</v>
      </c>
      <c r="F225" s="26">
        <f t="shared" si="31"/>
        <v>63.541694144885177</v>
      </c>
      <c r="G225" s="33"/>
      <c r="H225" s="24">
        <v>14.167</v>
      </c>
      <c r="I225" s="33"/>
      <c r="J225" s="31">
        <v>15.048</v>
      </c>
      <c r="K225" s="14">
        <f t="shared" si="32"/>
        <v>-0.56199999999999939</v>
      </c>
      <c r="L225" s="26"/>
      <c r="M225" s="33"/>
      <c r="N225" s="24">
        <v>17.062000000000001</v>
      </c>
      <c r="O225" s="33"/>
      <c r="P225" s="2">
        <v>19.152000000000001</v>
      </c>
      <c r="Q225" s="14">
        <f t="shared" si="33"/>
        <v>-0.70599999999999952</v>
      </c>
      <c r="R225" s="26"/>
      <c r="S225" s="33"/>
      <c r="T225" s="24">
        <v>19.736000000000001</v>
      </c>
      <c r="U225" s="33"/>
      <c r="V225" s="2">
        <v>19.111000000000001</v>
      </c>
      <c r="W225" s="14">
        <f t="shared" si="34"/>
        <v>-0.71199999999999974</v>
      </c>
      <c r="X225" s="26"/>
      <c r="Y225" s="33"/>
      <c r="Z225" s="24">
        <v>21.111000000000001</v>
      </c>
      <c r="AA225" s="33"/>
      <c r="AB225" s="2">
        <v>22.992999999999999</v>
      </c>
      <c r="AC225" s="14">
        <f t="shared" si="35"/>
        <v>-0.84700000000000131</v>
      </c>
      <c r="AD225" s="26"/>
      <c r="AE225" s="33"/>
      <c r="AF225" s="24">
        <v>23.831</v>
      </c>
      <c r="AG225" s="33"/>
      <c r="AH225" s="2">
        <v>25.667999999999999</v>
      </c>
      <c r="AI225" s="14">
        <f t="shared" si="36"/>
        <v>-0.9410000000000025</v>
      </c>
      <c r="AJ225" s="26"/>
      <c r="AK225" s="33"/>
      <c r="AL225" s="24">
        <v>27.199000000000002</v>
      </c>
      <c r="AM225" s="33"/>
      <c r="AN225" s="2">
        <v>28.305</v>
      </c>
      <c r="AO225" s="14">
        <f t="shared" si="37"/>
        <v>-1.0949999999999989</v>
      </c>
      <c r="AP225" s="26"/>
      <c r="AQ225" s="33"/>
      <c r="AR225" s="24">
        <v>32.387999999999998</v>
      </c>
      <c r="AS225" s="33"/>
      <c r="AT225" s="2">
        <v>32.476999999999997</v>
      </c>
      <c r="AU225" s="14">
        <f t="shared" si="38"/>
        <v>-0.98200000000000642</v>
      </c>
      <c r="AV225" s="26"/>
      <c r="AW225" s="33"/>
      <c r="AX225" s="24">
        <v>30.684000000000001</v>
      </c>
      <c r="AY225" s="33"/>
      <c r="AZ225" s="24">
        <v>27.244</v>
      </c>
      <c r="BA225" s="33"/>
      <c r="BB225" s="2">
        <v>22.363</v>
      </c>
      <c r="BC225" s="14">
        <f t="shared" si="39"/>
        <v>-0.7710000000000008</v>
      </c>
      <c r="BD225" s="26"/>
      <c r="BE225" s="33"/>
      <c r="BF225" s="24">
        <v>18.478999999999999</v>
      </c>
      <c r="BG225" s="33"/>
      <c r="BH225" s="24">
        <v>16.059999999999999</v>
      </c>
    </row>
    <row r="226" spans="4:60" x14ac:dyDescent="0.3">
      <c r="D226" s="2">
        <v>43</v>
      </c>
      <c r="E226" s="34">
        <f t="shared" si="30"/>
        <v>6.5326529107348E-5</v>
      </c>
      <c r="F226" s="26">
        <f t="shared" si="31"/>
        <v>65.326529107347994</v>
      </c>
      <c r="G226" s="33"/>
      <c r="H226" s="24">
        <v>13.664</v>
      </c>
      <c r="I226" s="33"/>
      <c r="J226" s="31">
        <v>14.518000000000001</v>
      </c>
      <c r="K226" s="14">
        <f t="shared" si="32"/>
        <v>-0.52999999999999936</v>
      </c>
      <c r="L226" s="26"/>
      <c r="M226" s="33"/>
      <c r="N226" s="24">
        <v>16.459</v>
      </c>
      <c r="O226" s="33"/>
      <c r="P226" s="2">
        <v>18.488</v>
      </c>
      <c r="Q226" s="14">
        <f t="shared" si="33"/>
        <v>-0.66400000000000148</v>
      </c>
      <c r="R226" s="26"/>
      <c r="S226" s="33"/>
      <c r="T226" s="24">
        <v>19.04</v>
      </c>
      <c r="U226" s="33"/>
      <c r="V226" s="2">
        <v>18.425999999999998</v>
      </c>
      <c r="W226" s="14">
        <f t="shared" si="34"/>
        <v>-0.68500000000000227</v>
      </c>
      <c r="X226" s="26"/>
      <c r="Y226" s="33"/>
      <c r="Z226" s="24">
        <v>20.373000000000001</v>
      </c>
      <c r="AA226" s="33"/>
      <c r="AB226" s="2">
        <v>22.234999999999999</v>
      </c>
      <c r="AC226" s="14">
        <f t="shared" si="35"/>
        <v>-0.75799999999999912</v>
      </c>
      <c r="AD226" s="26"/>
      <c r="AE226" s="33"/>
      <c r="AF226" s="24">
        <v>22.948</v>
      </c>
      <c r="AG226" s="33"/>
      <c r="AH226" s="2">
        <v>24.797999999999998</v>
      </c>
      <c r="AI226" s="14">
        <f t="shared" si="36"/>
        <v>-0.87000000000000099</v>
      </c>
      <c r="AJ226" s="26"/>
      <c r="AK226" s="33"/>
      <c r="AL226" s="24">
        <v>26.321000000000002</v>
      </c>
      <c r="AM226" s="33"/>
      <c r="AN226" s="2">
        <v>27.408000000000001</v>
      </c>
      <c r="AO226" s="14">
        <f t="shared" si="37"/>
        <v>-0.89699999999999847</v>
      </c>
      <c r="AP226" s="26"/>
      <c r="AQ226" s="33"/>
      <c r="AR226" s="24">
        <v>31.331</v>
      </c>
      <c r="AS226" s="33"/>
      <c r="AT226" s="2">
        <v>31.231999999999999</v>
      </c>
      <c r="AU226" s="14">
        <f t="shared" si="38"/>
        <v>-1.2449999999999974</v>
      </c>
      <c r="AV226" s="26"/>
      <c r="AW226" s="33"/>
      <c r="AX226" s="24">
        <v>29.666</v>
      </c>
      <c r="AY226" s="33"/>
      <c r="AZ226" s="24">
        <v>26.416</v>
      </c>
      <c r="BA226" s="33"/>
      <c r="BB226" s="2">
        <v>21.791</v>
      </c>
      <c r="BC226" s="14">
        <f t="shared" si="39"/>
        <v>-0.57199999999999918</v>
      </c>
      <c r="BD226" s="26"/>
      <c r="BE226" s="33"/>
      <c r="BF226" s="24">
        <v>17.8</v>
      </c>
      <c r="BG226" s="33"/>
      <c r="BH226" s="24">
        <v>15.553000000000001</v>
      </c>
    </row>
    <row r="227" spans="4:60" x14ac:dyDescent="0.3">
      <c r="D227" s="2">
        <v>44</v>
      </c>
      <c r="E227" s="34">
        <f t="shared" si="30"/>
        <v>6.7140100850614397E-5</v>
      </c>
      <c r="F227" s="26">
        <f t="shared" si="31"/>
        <v>67.140100850614402</v>
      </c>
      <c r="G227" s="33"/>
      <c r="H227" s="24">
        <v>13.183</v>
      </c>
      <c r="I227" s="33"/>
      <c r="J227" s="31">
        <v>14.013999999999999</v>
      </c>
      <c r="K227" s="14">
        <f t="shared" si="32"/>
        <v>-0.50400000000000134</v>
      </c>
      <c r="L227" s="26"/>
      <c r="M227" s="33"/>
      <c r="N227" s="24">
        <v>15.891</v>
      </c>
      <c r="O227" s="33"/>
      <c r="P227" s="2">
        <v>17.847999999999999</v>
      </c>
      <c r="Q227" s="14">
        <f t="shared" si="33"/>
        <v>-0.64000000000000057</v>
      </c>
      <c r="R227" s="26"/>
      <c r="S227" s="33"/>
      <c r="T227" s="24">
        <v>18.356000000000002</v>
      </c>
      <c r="U227" s="33"/>
      <c r="V227" s="2">
        <v>17.773</v>
      </c>
      <c r="W227" s="14">
        <f t="shared" si="34"/>
        <v>-0.65299999999999869</v>
      </c>
      <c r="X227" s="26"/>
      <c r="Y227" s="33"/>
      <c r="Z227" s="24">
        <v>19.649999999999999</v>
      </c>
      <c r="AA227" s="33"/>
      <c r="AB227" s="2">
        <v>21.445</v>
      </c>
      <c r="AC227" s="14">
        <f t="shared" si="35"/>
        <v>-0.78999999999999915</v>
      </c>
      <c r="AD227" s="26"/>
      <c r="AE227" s="33"/>
      <c r="AF227" s="24">
        <v>22.1</v>
      </c>
      <c r="AG227" s="33"/>
      <c r="AH227" s="2">
        <v>23.975999999999999</v>
      </c>
      <c r="AI227" s="14">
        <f t="shared" si="36"/>
        <v>-0.82199999999999918</v>
      </c>
      <c r="AJ227" s="26"/>
      <c r="AK227" s="33"/>
      <c r="AL227" s="24">
        <v>25.401</v>
      </c>
      <c r="AM227" s="33"/>
      <c r="AN227" s="2">
        <v>26.52</v>
      </c>
      <c r="AO227" s="14">
        <f t="shared" si="37"/>
        <v>-0.88800000000000168</v>
      </c>
      <c r="AP227" s="26"/>
      <c r="AQ227" s="33"/>
      <c r="AR227" s="24">
        <v>30.648</v>
      </c>
      <c r="AS227" s="33"/>
      <c r="AT227" s="2">
        <v>30.12</v>
      </c>
      <c r="AU227" s="14">
        <f t="shared" si="38"/>
        <v>-1.1119999999999983</v>
      </c>
      <c r="AV227" s="26"/>
      <c r="AW227" s="33"/>
      <c r="AX227" s="24">
        <v>28.582999999999998</v>
      </c>
      <c r="AY227" s="33"/>
      <c r="AZ227" s="24">
        <v>25.463999999999999</v>
      </c>
      <c r="BA227" s="33"/>
      <c r="BB227" s="2">
        <v>20.998000000000001</v>
      </c>
      <c r="BC227" s="14">
        <f t="shared" si="39"/>
        <v>-0.79299999999999926</v>
      </c>
      <c r="BD227" s="26"/>
      <c r="BE227" s="33"/>
      <c r="BF227" s="24">
        <v>17.167000000000002</v>
      </c>
      <c r="BG227" s="33"/>
      <c r="BH227" s="24">
        <v>15.092000000000001</v>
      </c>
    </row>
    <row r="228" spans="4:60" x14ac:dyDescent="0.3">
      <c r="D228" s="2">
        <v>45</v>
      </c>
      <c r="E228" s="34">
        <f t="shared" si="30"/>
        <v>6.8981567664303173E-5</v>
      </c>
      <c r="F228" s="26">
        <f t="shared" si="31"/>
        <v>68.981567664303171</v>
      </c>
      <c r="G228" s="33"/>
      <c r="H228" s="24">
        <v>12.717000000000001</v>
      </c>
      <c r="I228" s="33"/>
      <c r="J228" s="31">
        <v>13.526999999999999</v>
      </c>
      <c r="K228" s="14">
        <f t="shared" si="32"/>
        <v>-0.4870000000000001</v>
      </c>
      <c r="L228" s="26"/>
      <c r="M228" s="33"/>
      <c r="N228" s="24">
        <v>15.33</v>
      </c>
      <c r="O228" s="33"/>
      <c r="P228" s="2">
        <v>17.228000000000002</v>
      </c>
      <c r="Q228" s="14">
        <f t="shared" si="33"/>
        <v>-0.61999999999999744</v>
      </c>
      <c r="R228" s="26"/>
      <c r="S228" s="33"/>
      <c r="T228" s="24">
        <v>17.718</v>
      </c>
      <c r="U228" s="33"/>
      <c r="V228" s="2">
        <v>17.155000000000001</v>
      </c>
      <c r="W228" s="14">
        <f t="shared" si="34"/>
        <v>-0.61799999999999855</v>
      </c>
      <c r="X228" s="26"/>
      <c r="Y228" s="33"/>
      <c r="Z228" s="24">
        <v>18.962</v>
      </c>
      <c r="AA228" s="33"/>
      <c r="AB228" s="2">
        <v>20.692</v>
      </c>
      <c r="AC228" s="14">
        <f t="shared" si="35"/>
        <v>-0.75300000000000011</v>
      </c>
      <c r="AD228" s="26"/>
      <c r="AE228" s="33"/>
      <c r="AF228" s="24">
        <v>21.361000000000001</v>
      </c>
      <c r="AG228" s="33"/>
      <c r="AH228" s="2">
        <v>23.126999999999999</v>
      </c>
      <c r="AI228" s="14">
        <f t="shared" si="36"/>
        <v>-0.8490000000000002</v>
      </c>
      <c r="AJ228" s="26"/>
      <c r="AK228" s="33"/>
      <c r="AL228" s="24">
        <v>24.523</v>
      </c>
      <c r="AM228" s="33"/>
      <c r="AN228" s="2">
        <v>25.555</v>
      </c>
      <c r="AO228" s="14">
        <f t="shared" si="37"/>
        <v>-0.96499999999999986</v>
      </c>
      <c r="AP228" s="26"/>
      <c r="AQ228" s="33"/>
      <c r="AR228" s="24">
        <v>29.716999999999999</v>
      </c>
      <c r="AS228" s="33"/>
      <c r="AT228" s="2">
        <v>29.17</v>
      </c>
      <c r="AU228" s="14">
        <f t="shared" si="38"/>
        <v>-0.94999999999999929</v>
      </c>
      <c r="AV228" s="26"/>
      <c r="AW228" s="33"/>
      <c r="AX228" s="24">
        <v>27.568000000000001</v>
      </c>
      <c r="AY228" s="33"/>
      <c r="AZ228" s="24">
        <v>24.510999999999999</v>
      </c>
      <c r="BA228" s="33"/>
      <c r="BB228" s="2">
        <v>20.231999999999999</v>
      </c>
      <c r="BC228" s="14">
        <f t="shared" si="39"/>
        <v>-0.76600000000000179</v>
      </c>
      <c r="BD228" s="26"/>
      <c r="BE228" s="33"/>
      <c r="BF228" s="24">
        <v>16.693000000000001</v>
      </c>
      <c r="BG228" s="33"/>
      <c r="BH228" s="24">
        <v>14.667999999999999</v>
      </c>
    </row>
    <row r="229" spans="4:60" x14ac:dyDescent="0.3">
      <c r="D229" s="2">
        <v>46</v>
      </c>
      <c r="E229" s="34">
        <f t="shared" si="30"/>
        <v>7.08500778952967E-5</v>
      </c>
      <c r="F229" s="26">
        <f t="shared" si="31"/>
        <v>70.850077895296707</v>
      </c>
      <c r="G229" s="33"/>
      <c r="H229" s="24">
        <v>12.282</v>
      </c>
      <c r="I229" s="33"/>
      <c r="J229" s="31">
        <v>13.066000000000001</v>
      </c>
      <c r="K229" s="14">
        <f t="shared" si="32"/>
        <v>-0.46099999999999852</v>
      </c>
      <c r="L229" s="26"/>
      <c r="M229" s="33"/>
      <c r="N229" s="24">
        <v>14.815</v>
      </c>
      <c r="O229" s="33"/>
      <c r="P229" s="2">
        <v>16.652000000000001</v>
      </c>
      <c r="Q229" s="14">
        <f t="shared" si="33"/>
        <v>-0.57600000000000051</v>
      </c>
      <c r="R229" s="26"/>
      <c r="S229" s="33"/>
      <c r="T229" s="24">
        <v>17.113</v>
      </c>
      <c r="U229" s="33"/>
      <c r="V229" s="2">
        <v>16.553000000000001</v>
      </c>
      <c r="W229" s="14">
        <f t="shared" si="34"/>
        <v>-0.60200000000000031</v>
      </c>
      <c r="X229" s="26"/>
      <c r="Y229" s="33"/>
      <c r="Z229" s="24">
        <v>18.302</v>
      </c>
      <c r="AA229" s="33"/>
      <c r="AB229" s="2">
        <v>20.003</v>
      </c>
      <c r="AC229" s="14">
        <f t="shared" si="35"/>
        <v>-0.68900000000000006</v>
      </c>
      <c r="AD229" s="26"/>
      <c r="AE229" s="33"/>
      <c r="AF229" s="24">
        <v>20.716000000000001</v>
      </c>
      <c r="AG229" s="33"/>
      <c r="AH229" s="2">
        <v>22.288</v>
      </c>
      <c r="AI229" s="14">
        <f t="shared" si="36"/>
        <v>-0.83899999999999864</v>
      </c>
      <c r="AJ229" s="26"/>
      <c r="AK229" s="33"/>
      <c r="AL229" s="24">
        <v>23.692</v>
      </c>
      <c r="AM229" s="33"/>
      <c r="AN229" s="2">
        <v>24.609000000000002</v>
      </c>
      <c r="AO229" s="14">
        <f t="shared" si="37"/>
        <v>-0.94599999999999795</v>
      </c>
      <c r="AP229" s="26"/>
      <c r="AQ229" s="33"/>
      <c r="AR229" s="24">
        <v>28.670999999999999</v>
      </c>
      <c r="AS229" s="33"/>
      <c r="AT229" s="2">
        <v>28.324999999999999</v>
      </c>
      <c r="AU229" s="14">
        <f t="shared" si="38"/>
        <v>-0.84500000000000242</v>
      </c>
      <c r="AV229" s="26"/>
      <c r="AW229" s="33"/>
      <c r="AX229" s="24">
        <v>26.757000000000001</v>
      </c>
      <c r="AY229" s="33"/>
      <c r="AZ229" s="24">
        <v>23.545999999999999</v>
      </c>
      <c r="BA229" s="33"/>
      <c r="BB229" s="2">
        <v>19.637</v>
      </c>
      <c r="BC229" s="14">
        <f t="shared" si="39"/>
        <v>-0.59499999999999886</v>
      </c>
      <c r="BD229" s="26"/>
      <c r="BE229" s="33"/>
      <c r="BF229" s="24">
        <v>16.173999999999999</v>
      </c>
      <c r="BG229" s="33"/>
      <c r="BH229" s="24">
        <v>14.159000000000001</v>
      </c>
    </row>
    <row r="230" spans="4:60" x14ac:dyDescent="0.3">
      <c r="D230" s="2">
        <v>47</v>
      </c>
      <c r="E230" s="34">
        <f t="shared" si="30"/>
        <v>7.2744770553583688E-5</v>
      </c>
      <c r="F230" s="26">
        <f t="shared" si="31"/>
        <v>72.744770553583692</v>
      </c>
      <c r="G230" s="33"/>
      <c r="H230" s="24">
        <v>11.868</v>
      </c>
      <c r="I230" s="33"/>
      <c r="J230" s="31">
        <v>12.616</v>
      </c>
      <c r="K230" s="14">
        <f t="shared" si="32"/>
        <v>-0.45000000000000107</v>
      </c>
      <c r="L230" s="26"/>
      <c r="M230" s="33"/>
      <c r="N230" s="24">
        <v>14.308999999999999</v>
      </c>
      <c r="O230" s="33"/>
      <c r="P230" s="2">
        <v>16.093</v>
      </c>
      <c r="Q230" s="14">
        <f t="shared" si="33"/>
        <v>-0.55900000000000105</v>
      </c>
      <c r="R230" s="26"/>
      <c r="S230" s="33"/>
      <c r="T230" s="24">
        <v>16.53</v>
      </c>
      <c r="U230" s="33"/>
      <c r="V230" s="2">
        <v>15.988</v>
      </c>
      <c r="W230" s="14">
        <f t="shared" si="34"/>
        <v>-0.56500000000000128</v>
      </c>
      <c r="X230" s="26"/>
      <c r="Y230" s="33"/>
      <c r="Z230" s="24">
        <v>17.667000000000002</v>
      </c>
      <c r="AA230" s="33"/>
      <c r="AB230" s="2">
        <v>19.349</v>
      </c>
      <c r="AC230" s="14">
        <f t="shared" si="35"/>
        <v>-0.65399999999999991</v>
      </c>
      <c r="AD230" s="26"/>
      <c r="AE230" s="33"/>
      <c r="AF230" s="24">
        <v>19.998999999999999</v>
      </c>
      <c r="AG230" s="33"/>
      <c r="AH230" s="2">
        <v>21.512</v>
      </c>
      <c r="AI230" s="14">
        <f t="shared" si="36"/>
        <v>-0.7759999999999998</v>
      </c>
      <c r="AJ230" s="26"/>
      <c r="AK230" s="33"/>
      <c r="AL230" s="24">
        <v>22.94</v>
      </c>
      <c r="AM230" s="33"/>
      <c r="AN230" s="2">
        <v>23.837</v>
      </c>
      <c r="AO230" s="14">
        <f t="shared" si="37"/>
        <v>-0.77200000000000202</v>
      </c>
      <c r="AP230" s="26"/>
      <c r="AQ230" s="33"/>
      <c r="AR230" s="24">
        <v>27.696999999999999</v>
      </c>
      <c r="AS230" s="33"/>
      <c r="AT230" s="2">
        <v>27.701000000000001</v>
      </c>
      <c r="AU230" s="14">
        <f t="shared" si="38"/>
        <v>-0.62399999999999878</v>
      </c>
      <c r="AV230" s="26"/>
      <c r="AW230" s="33"/>
      <c r="AX230" s="24">
        <v>26.010999999999999</v>
      </c>
      <c r="AY230" s="33"/>
      <c r="AZ230" s="24">
        <v>22.911000000000001</v>
      </c>
      <c r="BA230" s="33"/>
      <c r="BB230" s="2">
        <v>18.943999999999999</v>
      </c>
      <c r="BC230" s="14">
        <f t="shared" si="39"/>
        <v>-0.69300000000000139</v>
      </c>
      <c r="BD230" s="26"/>
      <c r="BE230" s="33"/>
      <c r="BF230" s="24">
        <v>15.756</v>
      </c>
      <c r="BG230" s="33"/>
      <c r="BH230" s="24">
        <v>13.689</v>
      </c>
    </row>
    <row r="231" spans="4:60" x14ac:dyDescent="0.3">
      <c r="D231" s="2">
        <v>48</v>
      </c>
      <c r="E231" s="34">
        <f t="shared" si="30"/>
        <v>7.4664775926262507E-5</v>
      </c>
      <c r="F231" s="26">
        <f t="shared" si="31"/>
        <v>74.664775926262507</v>
      </c>
      <c r="G231" s="33"/>
      <c r="H231" s="24">
        <v>11.471</v>
      </c>
      <c r="I231" s="33"/>
      <c r="J231" s="31">
        <v>12.196</v>
      </c>
      <c r="K231" s="14">
        <f t="shared" si="32"/>
        <v>-0.41999999999999993</v>
      </c>
      <c r="L231" s="26"/>
      <c r="M231" s="33"/>
      <c r="N231" s="24">
        <v>13.84</v>
      </c>
      <c r="O231" s="33"/>
      <c r="P231" s="2">
        <v>15.567</v>
      </c>
      <c r="Q231" s="14">
        <f t="shared" si="33"/>
        <v>-0.5259999999999998</v>
      </c>
      <c r="R231" s="26"/>
      <c r="S231" s="33"/>
      <c r="T231" s="24">
        <v>16.001999999999999</v>
      </c>
      <c r="U231" s="33"/>
      <c r="V231" s="2">
        <v>15.46</v>
      </c>
      <c r="W231" s="14">
        <f t="shared" si="34"/>
        <v>-0.52799999999999869</v>
      </c>
      <c r="X231" s="26"/>
      <c r="Y231" s="33"/>
      <c r="Z231" s="24">
        <v>17.076000000000001</v>
      </c>
      <c r="AA231" s="33"/>
      <c r="AB231" s="2">
        <v>18.710999999999999</v>
      </c>
      <c r="AC231" s="14">
        <f t="shared" si="35"/>
        <v>-0.63800000000000168</v>
      </c>
      <c r="AD231" s="26"/>
      <c r="AE231" s="33"/>
      <c r="AF231" s="24">
        <v>19.327999999999999</v>
      </c>
      <c r="AG231" s="33"/>
      <c r="AH231" s="2">
        <v>20.815999999999999</v>
      </c>
      <c r="AI231" s="14">
        <f t="shared" si="36"/>
        <v>-0.69600000000000151</v>
      </c>
      <c r="AJ231" s="26"/>
      <c r="AK231" s="33"/>
      <c r="AL231" s="24">
        <v>22.222000000000001</v>
      </c>
      <c r="AM231" s="33"/>
      <c r="AN231" s="2">
        <v>23.071000000000002</v>
      </c>
      <c r="AO231" s="14">
        <f t="shared" si="37"/>
        <v>-0.76599999999999824</v>
      </c>
      <c r="AP231" s="26"/>
      <c r="AQ231" s="33"/>
      <c r="AR231" s="24">
        <v>26.616</v>
      </c>
      <c r="AS231" s="33"/>
      <c r="AT231" s="2">
        <v>26.76</v>
      </c>
      <c r="AU231" s="14">
        <f t="shared" si="38"/>
        <v>-0.94099999999999895</v>
      </c>
      <c r="AV231" s="26"/>
      <c r="AW231" s="33"/>
      <c r="AX231" s="24">
        <v>25.26</v>
      </c>
      <c r="AY231" s="33"/>
      <c r="AZ231" s="24">
        <v>22.303999999999998</v>
      </c>
      <c r="BA231" s="33"/>
      <c r="BB231" s="2">
        <v>18.363</v>
      </c>
      <c r="BC231" s="14">
        <f t="shared" si="39"/>
        <v>-0.58099999999999952</v>
      </c>
      <c r="BD231" s="26"/>
      <c r="BE231" s="33"/>
      <c r="BF231" s="24">
        <v>15.271000000000001</v>
      </c>
      <c r="BG231" s="33"/>
      <c r="BH231" s="24">
        <v>13.188000000000001</v>
      </c>
    </row>
    <row r="232" spans="4:60" x14ac:dyDescent="0.3">
      <c r="D232" s="2">
        <v>49</v>
      </c>
      <c r="E232" s="34">
        <f t="shared" si="30"/>
        <v>7.6609216199142517E-5</v>
      </c>
      <c r="F232" s="26">
        <f t="shared" si="31"/>
        <v>76.609216199142523</v>
      </c>
      <c r="G232" s="33"/>
      <c r="H232" s="24">
        <v>11.087999999999999</v>
      </c>
      <c r="I232" s="33"/>
      <c r="J232" s="31">
        <v>11.792999999999999</v>
      </c>
      <c r="K232" s="14">
        <f t="shared" si="32"/>
        <v>-0.40300000000000047</v>
      </c>
      <c r="L232" s="26"/>
      <c r="M232" s="33"/>
      <c r="N232" s="24">
        <v>13.382999999999999</v>
      </c>
      <c r="O232" s="33"/>
      <c r="P232" s="2">
        <v>15.055999999999999</v>
      </c>
      <c r="Q232" s="14">
        <f t="shared" si="33"/>
        <v>-0.51100000000000101</v>
      </c>
      <c r="R232" s="26"/>
      <c r="S232" s="33"/>
      <c r="T232" s="24">
        <v>15.483000000000001</v>
      </c>
      <c r="U232" s="33"/>
      <c r="V232" s="2">
        <v>14.943</v>
      </c>
      <c r="W232" s="14">
        <f t="shared" si="34"/>
        <v>-0.51700000000000124</v>
      </c>
      <c r="X232" s="26"/>
      <c r="Y232" s="33"/>
      <c r="Z232" s="24">
        <v>16.501999999999999</v>
      </c>
      <c r="AA232" s="33"/>
      <c r="AB232" s="2">
        <v>18.068999999999999</v>
      </c>
      <c r="AC232" s="14">
        <f t="shared" si="35"/>
        <v>-0.64199999999999946</v>
      </c>
      <c r="AD232" s="26"/>
      <c r="AE232" s="33"/>
      <c r="AF232" s="24">
        <v>18.716999999999999</v>
      </c>
      <c r="AG232" s="33"/>
      <c r="AH232" s="2">
        <v>20.119</v>
      </c>
      <c r="AI232" s="14">
        <f t="shared" si="36"/>
        <v>-0.69699999999999918</v>
      </c>
      <c r="AJ232" s="26"/>
      <c r="AK232" s="33"/>
      <c r="AL232" s="24">
        <v>21.527000000000001</v>
      </c>
      <c r="AM232" s="33"/>
      <c r="AN232" s="2">
        <v>22.321000000000002</v>
      </c>
      <c r="AO232" s="14">
        <f t="shared" si="37"/>
        <v>-0.75</v>
      </c>
      <c r="AP232" s="26"/>
      <c r="AQ232" s="33"/>
      <c r="AR232" s="24">
        <v>25.9</v>
      </c>
      <c r="AS232" s="33"/>
      <c r="AT232" s="2">
        <v>25.826000000000001</v>
      </c>
      <c r="AU232" s="14">
        <f t="shared" si="38"/>
        <v>-0.93400000000000105</v>
      </c>
      <c r="AV232" s="26"/>
      <c r="AW232" s="33"/>
      <c r="AX232" s="24">
        <v>24.494</v>
      </c>
      <c r="AY232" s="33"/>
      <c r="AZ232" s="24">
        <v>21.617000000000001</v>
      </c>
      <c r="BA232" s="33"/>
      <c r="BB232" s="2">
        <v>17.849</v>
      </c>
      <c r="BC232" s="14">
        <f t="shared" si="39"/>
        <v>-0.51399999999999935</v>
      </c>
      <c r="BD232" s="26"/>
      <c r="BE232" s="33"/>
      <c r="BF232" s="24">
        <v>14.778</v>
      </c>
      <c r="BG232" s="33"/>
      <c r="BH232" s="24">
        <v>12.724</v>
      </c>
    </row>
    <row r="233" spans="4:60" x14ac:dyDescent="0.3">
      <c r="D233" s="2">
        <v>50</v>
      </c>
      <c r="E233" s="34">
        <f t="shared" si="30"/>
        <v>7.857720608535427E-5</v>
      </c>
      <c r="F233" s="26">
        <f t="shared" si="31"/>
        <v>78.577206085354277</v>
      </c>
      <c r="G233" s="33"/>
      <c r="H233" s="24">
        <v>10.722</v>
      </c>
      <c r="I233" s="33"/>
      <c r="J233" s="31">
        <v>11.411</v>
      </c>
      <c r="K233" s="14">
        <f t="shared" si="32"/>
        <v>-0.38199999999999967</v>
      </c>
      <c r="L233" s="26"/>
      <c r="M233" s="33"/>
      <c r="N233" s="24">
        <v>12.946999999999999</v>
      </c>
      <c r="O233" s="33"/>
      <c r="P233" s="2">
        <v>14.561999999999999</v>
      </c>
      <c r="Q233" s="14">
        <f t="shared" si="33"/>
        <v>-0.49399999999999977</v>
      </c>
      <c r="R233" s="26"/>
      <c r="S233" s="33"/>
      <c r="T233" s="24">
        <v>14.978</v>
      </c>
      <c r="U233" s="33"/>
      <c r="V233" s="2">
        <v>14.454000000000001</v>
      </c>
      <c r="W233" s="14">
        <f t="shared" si="34"/>
        <v>-0.48899999999999899</v>
      </c>
      <c r="X233" s="26"/>
      <c r="Y233" s="33"/>
      <c r="Z233" s="24">
        <v>15.965999999999999</v>
      </c>
      <c r="AA233" s="33"/>
      <c r="AB233" s="2">
        <v>17.498000000000001</v>
      </c>
      <c r="AC233" s="14">
        <f t="shared" si="35"/>
        <v>-0.57099999999999795</v>
      </c>
      <c r="AD233" s="26"/>
      <c r="AE233" s="33"/>
      <c r="AF233" s="24">
        <v>18.138000000000002</v>
      </c>
      <c r="AG233" s="33"/>
      <c r="AH233" s="2">
        <v>19.449000000000002</v>
      </c>
      <c r="AI233" s="14">
        <f t="shared" si="36"/>
        <v>-0.66999999999999815</v>
      </c>
      <c r="AJ233" s="26"/>
      <c r="AK233" s="33"/>
      <c r="AL233" s="24">
        <v>20.815000000000001</v>
      </c>
      <c r="AM233" s="33"/>
      <c r="AN233" s="2">
        <v>21.638000000000002</v>
      </c>
      <c r="AO233" s="14">
        <f t="shared" si="37"/>
        <v>-0.68299999999999983</v>
      </c>
      <c r="AP233" s="26"/>
      <c r="AQ233" s="33"/>
      <c r="AR233" s="24">
        <v>25.277999999999999</v>
      </c>
      <c r="AS233" s="33"/>
      <c r="AT233" s="2">
        <v>24.98</v>
      </c>
      <c r="AU233" s="14">
        <f t="shared" si="38"/>
        <v>-0.84600000000000009</v>
      </c>
      <c r="AV233" s="26"/>
      <c r="AW233" s="33"/>
      <c r="AX233" s="24">
        <v>23.631</v>
      </c>
      <c r="AY233" s="33"/>
      <c r="AZ233" s="24">
        <v>20.916</v>
      </c>
      <c r="BA233" s="33"/>
      <c r="BB233" s="2">
        <v>17.260000000000002</v>
      </c>
      <c r="BC233" s="14">
        <f t="shared" si="39"/>
        <v>-0.58899999999999864</v>
      </c>
      <c r="BD233" s="26"/>
      <c r="BE233" s="33"/>
      <c r="BF233" s="24">
        <v>14.334</v>
      </c>
      <c r="BG233" s="33"/>
      <c r="BH233" s="24">
        <v>12.343</v>
      </c>
    </row>
    <row r="234" spans="4:60" x14ac:dyDescent="0.3">
      <c r="D234" s="2">
        <v>51</v>
      </c>
      <c r="E234" s="34">
        <f t="shared" si="30"/>
        <v>8.0567853460351683E-5</v>
      </c>
      <c r="F234" s="26">
        <f t="shared" si="31"/>
        <v>80.567853460351685</v>
      </c>
      <c r="G234" s="33"/>
      <c r="H234" s="24">
        <v>10.374000000000001</v>
      </c>
      <c r="I234" s="33"/>
      <c r="J234" s="31">
        <v>11.038</v>
      </c>
      <c r="K234" s="14">
        <f t="shared" si="32"/>
        <v>-0.37299999999999933</v>
      </c>
      <c r="L234" s="26"/>
      <c r="M234" s="33"/>
      <c r="N234" s="24">
        <v>12.536</v>
      </c>
      <c r="O234" s="33"/>
      <c r="P234" s="2">
        <v>14.097</v>
      </c>
      <c r="Q234" s="14">
        <f t="shared" si="33"/>
        <v>-0.46499999999999986</v>
      </c>
      <c r="R234" s="26"/>
      <c r="S234" s="33"/>
      <c r="T234" s="24">
        <v>14.509</v>
      </c>
      <c r="U234" s="33"/>
      <c r="V234" s="2">
        <v>13.999000000000001</v>
      </c>
      <c r="W234" s="14">
        <f t="shared" si="34"/>
        <v>-0.45500000000000007</v>
      </c>
      <c r="X234" s="26"/>
      <c r="Y234" s="33"/>
      <c r="Z234" s="24">
        <v>15.452999999999999</v>
      </c>
      <c r="AA234" s="33"/>
      <c r="AB234" s="2">
        <v>16.934000000000001</v>
      </c>
      <c r="AC234" s="14">
        <f t="shared" si="35"/>
        <v>-0.56400000000000006</v>
      </c>
      <c r="AD234" s="26"/>
      <c r="AE234" s="33"/>
      <c r="AF234" s="24">
        <v>17.568999999999999</v>
      </c>
      <c r="AG234" s="33"/>
      <c r="AH234" s="2">
        <v>18.779</v>
      </c>
      <c r="AI234" s="14">
        <f t="shared" si="36"/>
        <v>-0.67000000000000171</v>
      </c>
      <c r="AJ234" s="26"/>
      <c r="AK234" s="33"/>
      <c r="AL234" s="24">
        <v>20.161000000000001</v>
      </c>
      <c r="AM234" s="33"/>
      <c r="AN234" s="2">
        <v>20.884</v>
      </c>
      <c r="AO234" s="14">
        <f t="shared" si="37"/>
        <v>-0.75400000000000134</v>
      </c>
      <c r="AP234" s="26"/>
      <c r="AQ234" s="33"/>
      <c r="AR234" s="24">
        <v>24.488</v>
      </c>
      <c r="AS234" s="33"/>
      <c r="AT234" s="2">
        <v>24.14</v>
      </c>
      <c r="AU234" s="14">
        <f t="shared" si="38"/>
        <v>-0.83999999999999986</v>
      </c>
      <c r="AV234" s="26"/>
      <c r="AW234" s="33"/>
      <c r="AX234" s="24">
        <v>22.81</v>
      </c>
      <c r="AY234" s="33"/>
      <c r="AZ234" s="24">
        <v>20.231999999999999</v>
      </c>
      <c r="BA234" s="33"/>
      <c r="BB234" s="2">
        <v>16.768000000000001</v>
      </c>
      <c r="BC234" s="14">
        <f t="shared" si="39"/>
        <v>-0.49200000000000088</v>
      </c>
      <c r="BD234" s="26"/>
      <c r="BE234" s="33"/>
      <c r="BF234" s="24">
        <v>13.817</v>
      </c>
      <c r="BG234" s="33"/>
      <c r="BH234" s="24">
        <v>11.992000000000001</v>
      </c>
    </row>
    <row r="235" spans="4:60" x14ac:dyDescent="0.3">
      <c r="D235" s="2">
        <v>52</v>
      </c>
      <c r="E235" s="34">
        <f t="shared" si="30"/>
        <v>8.2580260002662072E-5</v>
      </c>
      <c r="F235" s="26">
        <f t="shared" si="31"/>
        <v>82.580260002662072</v>
      </c>
      <c r="G235" s="33"/>
      <c r="H235" s="24">
        <v>10.045</v>
      </c>
      <c r="I235" s="33"/>
      <c r="J235" s="31">
        <v>10.685</v>
      </c>
      <c r="K235" s="14">
        <f t="shared" si="32"/>
        <v>-0.35299999999999976</v>
      </c>
      <c r="L235" s="26"/>
      <c r="M235" s="33"/>
      <c r="N235" s="24">
        <v>12.141</v>
      </c>
      <c r="O235" s="33"/>
      <c r="P235" s="2">
        <v>13.648999999999999</v>
      </c>
      <c r="Q235" s="14">
        <f t="shared" si="33"/>
        <v>-0.4480000000000004</v>
      </c>
      <c r="R235" s="26"/>
      <c r="S235" s="33"/>
      <c r="T235" s="24">
        <v>14.048999999999999</v>
      </c>
      <c r="U235" s="33"/>
      <c r="V235" s="2">
        <v>13.555999999999999</v>
      </c>
      <c r="W235" s="14">
        <f t="shared" si="34"/>
        <v>-0.44300000000000139</v>
      </c>
      <c r="X235" s="26"/>
      <c r="Y235" s="33"/>
      <c r="Z235" s="24">
        <v>14.96</v>
      </c>
      <c r="AA235" s="33"/>
      <c r="AB235" s="2">
        <v>16.387</v>
      </c>
      <c r="AC235" s="14">
        <f t="shared" si="35"/>
        <v>-0.5470000000000006</v>
      </c>
      <c r="AD235" s="26"/>
      <c r="AE235" s="33"/>
      <c r="AF235" s="24">
        <v>16.995000000000001</v>
      </c>
      <c r="AG235" s="33"/>
      <c r="AH235" s="2">
        <v>18.202999999999999</v>
      </c>
      <c r="AI235" s="14">
        <f t="shared" si="36"/>
        <v>-0.57600000000000051</v>
      </c>
      <c r="AJ235" s="26"/>
      <c r="AK235" s="33"/>
      <c r="AL235" s="24">
        <v>19.53</v>
      </c>
      <c r="AM235" s="33"/>
      <c r="AN235" s="2">
        <v>20.202999999999999</v>
      </c>
      <c r="AO235" s="14">
        <f t="shared" si="37"/>
        <v>-0.68100000000000094</v>
      </c>
      <c r="AP235" s="26"/>
      <c r="AQ235" s="33"/>
      <c r="AR235" s="24">
        <v>23.515999999999998</v>
      </c>
      <c r="AS235" s="33"/>
      <c r="AT235" s="2">
        <v>23.57</v>
      </c>
      <c r="AU235" s="14">
        <f t="shared" si="38"/>
        <v>-0.57000000000000028</v>
      </c>
      <c r="AV235" s="26"/>
      <c r="AW235" s="33"/>
      <c r="AX235" s="24">
        <v>22.077999999999999</v>
      </c>
      <c r="AY235" s="33"/>
      <c r="AZ235" s="24">
        <v>19.491</v>
      </c>
      <c r="BA235" s="33"/>
      <c r="BB235" s="2">
        <v>16.25</v>
      </c>
      <c r="BC235" s="14">
        <f t="shared" si="39"/>
        <v>-0.51800000000000068</v>
      </c>
      <c r="BD235" s="26"/>
      <c r="BE235" s="33"/>
      <c r="BF235" s="24">
        <v>13.398999999999999</v>
      </c>
      <c r="BG235" s="33"/>
      <c r="BH235" s="24">
        <v>11.664</v>
      </c>
    </row>
    <row r="236" spans="4:60" x14ac:dyDescent="0.3">
      <c r="D236" s="2">
        <v>53</v>
      </c>
      <c r="E236" s="34">
        <f t="shared" si="30"/>
        <v>8.4613521839712783E-5</v>
      </c>
      <c r="F236" s="26">
        <f t="shared" si="31"/>
        <v>84.613521839712789</v>
      </c>
      <c r="G236" s="33"/>
      <c r="H236" s="24">
        <v>9.7260000000000009</v>
      </c>
      <c r="I236" s="33"/>
      <c r="J236" s="31">
        <v>10.348000000000001</v>
      </c>
      <c r="K236" s="14">
        <f t="shared" si="32"/>
        <v>-0.33699999999999974</v>
      </c>
      <c r="L236" s="26"/>
      <c r="M236" s="33"/>
      <c r="N236" s="24">
        <v>11.77</v>
      </c>
      <c r="O236" s="33"/>
      <c r="P236" s="2">
        <v>13.22</v>
      </c>
      <c r="Q236" s="14">
        <f t="shared" si="33"/>
        <v>-0.42899999999999849</v>
      </c>
      <c r="R236" s="26"/>
      <c r="S236" s="33"/>
      <c r="T236" s="24">
        <v>13.606</v>
      </c>
      <c r="U236" s="33"/>
      <c r="V236" s="2">
        <v>13.127000000000001</v>
      </c>
      <c r="W236" s="14">
        <f t="shared" si="34"/>
        <v>-0.42899999999999849</v>
      </c>
      <c r="X236" s="26"/>
      <c r="Y236" s="33"/>
      <c r="Z236" s="24">
        <v>14.494</v>
      </c>
      <c r="AA236" s="33"/>
      <c r="AB236" s="2">
        <v>15.862</v>
      </c>
      <c r="AC236" s="14">
        <f t="shared" si="35"/>
        <v>-0.52500000000000036</v>
      </c>
      <c r="AD236" s="26"/>
      <c r="AE236" s="33"/>
      <c r="AF236" s="24">
        <v>16.428000000000001</v>
      </c>
      <c r="AG236" s="33"/>
      <c r="AH236" s="2">
        <v>17.673999999999999</v>
      </c>
      <c r="AI236" s="14">
        <f t="shared" si="36"/>
        <v>-0.52899999999999991</v>
      </c>
      <c r="AJ236" s="26"/>
      <c r="AK236" s="33"/>
      <c r="AL236" s="24">
        <v>18.905999999999999</v>
      </c>
      <c r="AM236" s="33"/>
      <c r="AN236" s="2">
        <v>19.672999999999998</v>
      </c>
      <c r="AO236" s="14">
        <f t="shared" si="37"/>
        <v>-0.53000000000000114</v>
      </c>
      <c r="AP236" s="26"/>
      <c r="AQ236" s="33"/>
      <c r="AR236" s="24">
        <v>22.643999999999998</v>
      </c>
      <c r="AS236" s="33"/>
      <c r="AT236" s="2">
        <v>22.975999999999999</v>
      </c>
      <c r="AU236" s="14">
        <f t="shared" si="38"/>
        <v>-0.59400000000000119</v>
      </c>
      <c r="AV236" s="26"/>
      <c r="AW236" s="33"/>
      <c r="AX236" s="24">
        <v>21.5</v>
      </c>
      <c r="AY236" s="33"/>
      <c r="AZ236" s="24">
        <v>18.875</v>
      </c>
      <c r="BA236" s="33"/>
      <c r="BB236" s="2">
        <v>15.669</v>
      </c>
      <c r="BC236" s="14">
        <f t="shared" si="39"/>
        <v>-0.58099999999999952</v>
      </c>
      <c r="BD236" s="26"/>
      <c r="BE236" s="33"/>
      <c r="BF236" s="24">
        <v>13.042999999999999</v>
      </c>
      <c r="BG236" s="33"/>
      <c r="BH236" s="24">
        <v>11.331</v>
      </c>
    </row>
    <row r="237" spans="4:60" x14ac:dyDescent="0.3">
      <c r="D237" s="2">
        <v>54</v>
      </c>
      <c r="E237" s="34">
        <f t="shared" si="30"/>
        <v>8.6666730198036883E-5</v>
      </c>
      <c r="F237" s="26">
        <f t="shared" si="31"/>
        <v>86.666730198036888</v>
      </c>
      <c r="G237" s="33"/>
      <c r="H237" s="24">
        <v>9.4290000000000003</v>
      </c>
      <c r="I237" s="33"/>
      <c r="J237" s="31">
        <v>10.028</v>
      </c>
      <c r="K237" s="14">
        <f t="shared" si="32"/>
        <v>-0.32000000000000028</v>
      </c>
      <c r="L237" s="26"/>
      <c r="M237" s="33"/>
      <c r="N237" s="24">
        <v>11.412000000000001</v>
      </c>
      <c r="O237" s="33"/>
      <c r="P237" s="2">
        <v>12.813000000000001</v>
      </c>
      <c r="Q237" s="14">
        <f t="shared" si="33"/>
        <v>-0.40700000000000003</v>
      </c>
      <c r="R237" s="26"/>
      <c r="S237" s="33"/>
      <c r="T237" s="24">
        <v>13.198</v>
      </c>
      <c r="U237" s="33"/>
      <c r="V237" s="2">
        <v>12.728999999999999</v>
      </c>
      <c r="W237" s="14">
        <f t="shared" si="34"/>
        <v>-0.39800000000000146</v>
      </c>
      <c r="X237" s="26"/>
      <c r="Y237" s="33"/>
      <c r="Z237" s="24">
        <v>14.047000000000001</v>
      </c>
      <c r="AA237" s="33"/>
      <c r="AB237" s="2">
        <v>15.372</v>
      </c>
      <c r="AC237" s="14">
        <f t="shared" si="35"/>
        <v>-0.49000000000000021</v>
      </c>
      <c r="AD237" s="26"/>
      <c r="AE237" s="33"/>
      <c r="AF237" s="24">
        <v>15.930999999999999</v>
      </c>
      <c r="AG237" s="33"/>
      <c r="AH237" s="2">
        <v>17.137</v>
      </c>
      <c r="AI237" s="14">
        <f t="shared" si="36"/>
        <v>-0.53699999999999903</v>
      </c>
      <c r="AJ237" s="26"/>
      <c r="AK237" s="33"/>
      <c r="AL237" s="24">
        <v>18.350999999999999</v>
      </c>
      <c r="AM237" s="33"/>
      <c r="AN237" s="2">
        <v>19.103000000000002</v>
      </c>
      <c r="AO237" s="14">
        <f t="shared" si="37"/>
        <v>-0.56999999999999673</v>
      </c>
      <c r="AP237" s="26"/>
      <c r="AQ237" s="33"/>
      <c r="AR237" s="24">
        <v>21.995000000000001</v>
      </c>
      <c r="AS237" s="33"/>
      <c r="AT237" s="2">
        <v>22.190999999999999</v>
      </c>
      <c r="AU237" s="14">
        <f t="shared" si="38"/>
        <v>-0.78500000000000014</v>
      </c>
      <c r="AV237" s="26"/>
      <c r="AW237" s="33"/>
      <c r="AX237" s="24">
        <v>20.927</v>
      </c>
      <c r="AY237" s="33"/>
      <c r="AZ237" s="24">
        <v>18.364000000000001</v>
      </c>
      <c r="BA237" s="33"/>
      <c r="BB237" s="2">
        <v>15.170999999999999</v>
      </c>
      <c r="BC237" s="14">
        <f t="shared" si="39"/>
        <v>-0.49800000000000111</v>
      </c>
      <c r="BD237" s="26"/>
      <c r="BE237" s="33"/>
      <c r="BF237" s="24">
        <v>12.728999999999999</v>
      </c>
      <c r="BG237" s="33"/>
      <c r="BH237" s="24">
        <v>10.994999999999999</v>
      </c>
    </row>
    <row r="238" spans="4:60" x14ac:dyDescent="0.3">
      <c r="D238" s="2">
        <v>55</v>
      </c>
      <c r="E238" s="34">
        <f t="shared" si="30"/>
        <v>8.8738972057134428E-5</v>
      </c>
      <c r="F238" s="26">
        <f t="shared" si="31"/>
        <v>88.738972057134433</v>
      </c>
      <c r="G238" s="33"/>
      <c r="H238" s="24">
        <v>9.1419999999999995</v>
      </c>
      <c r="I238" s="33"/>
      <c r="J238" s="31">
        <v>9.7210000000000001</v>
      </c>
      <c r="K238" s="14">
        <f t="shared" si="32"/>
        <v>-0.30700000000000038</v>
      </c>
      <c r="L238" s="26"/>
      <c r="M238" s="33"/>
      <c r="N238" s="24">
        <v>11.066000000000001</v>
      </c>
      <c r="O238" s="33"/>
      <c r="P238" s="2">
        <v>12.426</v>
      </c>
      <c r="Q238" s="14">
        <f t="shared" si="33"/>
        <v>-0.38700000000000045</v>
      </c>
      <c r="R238" s="26"/>
      <c r="S238" s="33"/>
      <c r="T238" s="24">
        <v>12.8</v>
      </c>
      <c r="U238" s="33"/>
      <c r="V238" s="2">
        <v>12.348000000000001</v>
      </c>
      <c r="W238" s="14">
        <f t="shared" si="34"/>
        <v>-0.38099999999999845</v>
      </c>
      <c r="X238" s="26"/>
      <c r="Y238" s="33"/>
      <c r="Z238" s="24">
        <v>13.614000000000001</v>
      </c>
      <c r="AA238" s="33"/>
      <c r="AB238" s="2">
        <v>14.91</v>
      </c>
      <c r="AC238" s="14">
        <f t="shared" si="35"/>
        <v>-0.46199999999999974</v>
      </c>
      <c r="AD238" s="26"/>
      <c r="AE238" s="33"/>
      <c r="AF238" s="24">
        <v>15.462999999999999</v>
      </c>
      <c r="AG238" s="33"/>
      <c r="AH238" s="2">
        <v>16.622</v>
      </c>
      <c r="AI238" s="14">
        <f t="shared" si="36"/>
        <v>-0.51500000000000057</v>
      </c>
      <c r="AJ238" s="26"/>
      <c r="AK238" s="33"/>
      <c r="AL238" s="24">
        <v>17.754000000000001</v>
      </c>
      <c r="AM238" s="33"/>
      <c r="AN238" s="2">
        <v>18.506</v>
      </c>
      <c r="AO238" s="14">
        <f t="shared" si="37"/>
        <v>-0.59700000000000131</v>
      </c>
      <c r="AP238" s="26"/>
      <c r="AQ238" s="33"/>
      <c r="AR238" s="24">
        <v>21.425999999999998</v>
      </c>
      <c r="AS238" s="33"/>
      <c r="AT238" s="2">
        <v>21.367999999999999</v>
      </c>
      <c r="AU238" s="14">
        <f t="shared" si="38"/>
        <v>-0.8230000000000004</v>
      </c>
      <c r="AV238" s="26"/>
      <c r="AW238" s="33"/>
      <c r="AX238" s="24">
        <v>20.317</v>
      </c>
      <c r="AY238" s="33"/>
      <c r="AZ238" s="24">
        <v>17.856999999999999</v>
      </c>
      <c r="BA238" s="33"/>
      <c r="BB238" s="2">
        <v>14.773999999999999</v>
      </c>
      <c r="BC238" s="14">
        <f t="shared" si="39"/>
        <v>-0.39700000000000024</v>
      </c>
      <c r="BD238" s="26"/>
      <c r="BE238" s="33"/>
      <c r="BF238" s="24">
        <v>12.336</v>
      </c>
      <c r="BG238" s="33"/>
      <c r="BH238" s="24">
        <v>10.603999999999999</v>
      </c>
    </row>
    <row r="239" spans="4:60" x14ac:dyDescent="0.3">
      <c r="D239" s="2">
        <v>56</v>
      </c>
      <c r="E239" s="34">
        <f t="shared" si="30"/>
        <v>9.0829330806242243E-5</v>
      </c>
      <c r="F239" s="26">
        <f t="shared" si="31"/>
        <v>90.82933080624224</v>
      </c>
      <c r="G239" s="33"/>
      <c r="H239" s="24">
        <v>8.8650000000000002</v>
      </c>
      <c r="I239" s="33"/>
      <c r="J239" s="31">
        <v>9.4280000000000008</v>
      </c>
      <c r="K239" s="14">
        <f t="shared" si="32"/>
        <v>-0.29299999999999926</v>
      </c>
      <c r="L239" s="26"/>
      <c r="M239" s="33"/>
      <c r="N239" s="24">
        <v>10.728999999999999</v>
      </c>
      <c r="O239" s="33"/>
      <c r="P239" s="2">
        <v>12.058</v>
      </c>
      <c r="Q239" s="14">
        <f t="shared" si="33"/>
        <v>-0.36800000000000033</v>
      </c>
      <c r="R239" s="26"/>
      <c r="S239" s="33"/>
      <c r="T239" s="24">
        <v>12.404999999999999</v>
      </c>
      <c r="U239" s="33"/>
      <c r="V239" s="2">
        <v>11.974</v>
      </c>
      <c r="W239" s="14">
        <f t="shared" si="34"/>
        <v>-0.37400000000000055</v>
      </c>
      <c r="X239" s="26"/>
      <c r="Y239" s="33"/>
      <c r="Z239" s="24">
        <v>13.201000000000001</v>
      </c>
      <c r="AA239" s="33"/>
      <c r="AB239" s="2">
        <v>14.44</v>
      </c>
      <c r="AC239" s="14">
        <f t="shared" si="35"/>
        <v>-0.47000000000000064</v>
      </c>
      <c r="AD239" s="26"/>
      <c r="AE239" s="33"/>
      <c r="AF239" s="24">
        <v>14.952999999999999</v>
      </c>
      <c r="AG239" s="33"/>
      <c r="AH239" s="2">
        <v>16.132999999999999</v>
      </c>
      <c r="AI239" s="14">
        <f t="shared" si="36"/>
        <v>-0.48900000000000077</v>
      </c>
      <c r="AJ239" s="26"/>
      <c r="AK239" s="33"/>
      <c r="AL239" s="24">
        <v>17.18</v>
      </c>
      <c r="AM239" s="33"/>
      <c r="AN239" s="2">
        <v>17.937999999999999</v>
      </c>
      <c r="AO239" s="14">
        <f t="shared" si="37"/>
        <v>-0.56800000000000139</v>
      </c>
      <c r="AP239" s="26"/>
      <c r="AQ239" s="33"/>
      <c r="AR239" s="24">
        <v>20.904</v>
      </c>
      <c r="AS239" s="33"/>
      <c r="AT239" s="2">
        <v>20.655999999999999</v>
      </c>
      <c r="AU239" s="14">
        <f t="shared" si="38"/>
        <v>-0.71199999999999974</v>
      </c>
      <c r="AV239" s="26"/>
      <c r="AW239" s="33"/>
      <c r="AX239" s="24">
        <v>19.581</v>
      </c>
      <c r="AY239" s="33"/>
      <c r="AZ239" s="24">
        <v>17.373999999999999</v>
      </c>
      <c r="BA239" s="33"/>
      <c r="BB239" s="2">
        <v>14.363</v>
      </c>
      <c r="BC239" s="14">
        <f t="shared" si="39"/>
        <v>-0.41099999999999959</v>
      </c>
      <c r="BD239" s="26"/>
      <c r="BE239" s="33"/>
      <c r="BF239" s="24">
        <v>11.955</v>
      </c>
      <c r="BG239" s="33"/>
      <c r="BH239" s="24">
        <v>10.249000000000001</v>
      </c>
    </row>
    <row r="240" spans="4:60" x14ac:dyDescent="0.3">
      <c r="D240" s="2">
        <v>57</v>
      </c>
      <c r="E240" s="34">
        <f t="shared" si="30"/>
        <v>9.2936886903238086E-5</v>
      </c>
      <c r="F240" s="26">
        <f t="shared" si="31"/>
        <v>92.93688690323809</v>
      </c>
      <c r="G240" s="33"/>
      <c r="H240" s="24">
        <v>8.6020000000000003</v>
      </c>
      <c r="I240" s="33"/>
      <c r="J240" s="31">
        <v>9.1479999999999997</v>
      </c>
      <c r="K240" s="14">
        <f t="shared" si="32"/>
        <v>-0.28000000000000114</v>
      </c>
      <c r="L240" s="26"/>
      <c r="M240" s="33"/>
      <c r="N240" s="24">
        <v>10.409000000000001</v>
      </c>
      <c r="O240" s="33"/>
      <c r="P240" s="2">
        <v>11.704000000000001</v>
      </c>
      <c r="Q240" s="14">
        <f t="shared" si="33"/>
        <v>-0.3539999999999992</v>
      </c>
      <c r="R240" s="26"/>
      <c r="S240" s="33"/>
      <c r="T240" s="24">
        <v>12.042999999999999</v>
      </c>
      <c r="U240" s="33"/>
      <c r="V240" s="2">
        <v>11.624000000000001</v>
      </c>
      <c r="W240" s="14">
        <f t="shared" si="34"/>
        <v>-0.34999999999999964</v>
      </c>
      <c r="X240" s="26"/>
      <c r="Y240" s="33"/>
      <c r="Z240" s="24">
        <v>12.798999999999999</v>
      </c>
      <c r="AA240" s="33"/>
      <c r="AB240" s="2">
        <v>14.003</v>
      </c>
      <c r="AC240" s="14">
        <f t="shared" si="35"/>
        <v>-0.43699999999999939</v>
      </c>
      <c r="AD240" s="26"/>
      <c r="AE240" s="33"/>
      <c r="AF240" s="24">
        <v>14.471</v>
      </c>
      <c r="AG240" s="33"/>
      <c r="AH240" s="2">
        <v>15.653</v>
      </c>
      <c r="AI240" s="14">
        <f t="shared" si="36"/>
        <v>-0.47999999999999865</v>
      </c>
      <c r="AJ240" s="26"/>
      <c r="AK240" s="33"/>
      <c r="AL240" s="24">
        <v>16.658000000000001</v>
      </c>
      <c r="AM240" s="33"/>
      <c r="AN240" s="2">
        <v>17.373999999999999</v>
      </c>
      <c r="AO240" s="14">
        <f t="shared" si="37"/>
        <v>-0.56400000000000006</v>
      </c>
      <c r="AP240" s="26"/>
      <c r="AQ240" s="33"/>
      <c r="AR240" s="24">
        <v>20.274999999999999</v>
      </c>
      <c r="AS240" s="33"/>
      <c r="AT240" s="2">
        <v>20.097999999999999</v>
      </c>
      <c r="AU240" s="14">
        <f t="shared" si="38"/>
        <v>-0.55799999999999983</v>
      </c>
      <c r="AV240" s="26"/>
      <c r="AW240" s="33"/>
      <c r="AX240" s="24">
        <v>18.923999999999999</v>
      </c>
      <c r="AY240" s="33"/>
      <c r="AZ240" s="24">
        <v>16.768999999999998</v>
      </c>
      <c r="BA240" s="33"/>
      <c r="BB240" s="2">
        <v>13.987</v>
      </c>
      <c r="BC240" s="14">
        <f t="shared" si="39"/>
        <v>-0.37599999999999945</v>
      </c>
      <c r="BD240" s="26"/>
      <c r="BE240" s="33"/>
      <c r="BF240" s="24">
        <v>11.603</v>
      </c>
      <c r="BG240" s="33"/>
      <c r="BH240" s="24">
        <v>9.9819999999999993</v>
      </c>
    </row>
    <row r="241" spans="4:60" x14ac:dyDescent="0.3">
      <c r="D241" s="2">
        <v>58</v>
      </c>
      <c r="E241" s="34">
        <f t="shared" si="30"/>
        <v>9.5060718534886648E-5</v>
      </c>
      <c r="F241" s="26">
        <f t="shared" si="31"/>
        <v>95.060718534886647</v>
      </c>
      <c r="G241" s="33"/>
      <c r="H241" s="24">
        <v>8.35</v>
      </c>
      <c r="I241" s="33"/>
      <c r="J241" s="31">
        <v>8.8719999999999999</v>
      </c>
      <c r="K241" s="14">
        <f t="shared" si="32"/>
        <v>-0.2759999999999998</v>
      </c>
      <c r="L241" s="26"/>
      <c r="M241" s="33"/>
      <c r="N241" s="24">
        <v>10.102</v>
      </c>
      <c r="O241" s="33"/>
      <c r="P241" s="2">
        <v>11.372</v>
      </c>
      <c r="Q241" s="14">
        <f t="shared" si="33"/>
        <v>-0.33200000000000074</v>
      </c>
      <c r="R241" s="26"/>
      <c r="S241" s="33"/>
      <c r="T241" s="24">
        <v>11.692</v>
      </c>
      <c r="U241" s="33"/>
      <c r="V241" s="2">
        <v>11.295</v>
      </c>
      <c r="W241" s="14">
        <f t="shared" si="34"/>
        <v>-0.32900000000000063</v>
      </c>
      <c r="X241" s="26"/>
      <c r="Y241" s="33"/>
      <c r="Z241" s="24">
        <v>12.426</v>
      </c>
      <c r="AA241" s="33"/>
      <c r="AB241" s="2">
        <v>13.593</v>
      </c>
      <c r="AC241" s="14">
        <f t="shared" si="35"/>
        <v>-0.41000000000000014</v>
      </c>
      <c r="AD241" s="26"/>
      <c r="AE241" s="33"/>
      <c r="AF241" s="24">
        <v>14.058</v>
      </c>
      <c r="AG241" s="33"/>
      <c r="AH241" s="2">
        <v>15.228999999999999</v>
      </c>
      <c r="AI241" s="14">
        <f t="shared" si="36"/>
        <v>-0.42400000000000126</v>
      </c>
      <c r="AJ241" s="26"/>
      <c r="AK241" s="33"/>
      <c r="AL241" s="24">
        <v>16.209</v>
      </c>
      <c r="AM241" s="33"/>
      <c r="AN241" s="2">
        <v>16.91</v>
      </c>
      <c r="AO241" s="14">
        <f t="shared" si="37"/>
        <v>-0.46399999999999864</v>
      </c>
      <c r="AP241" s="26"/>
      <c r="AQ241" s="33"/>
      <c r="AR241" s="24">
        <v>19.497</v>
      </c>
      <c r="AS241" s="33"/>
      <c r="AT241" s="2">
        <v>19.565999999999999</v>
      </c>
      <c r="AU241" s="14">
        <f t="shared" si="38"/>
        <v>-0.53200000000000003</v>
      </c>
      <c r="AV241" s="26"/>
      <c r="AW241" s="33"/>
      <c r="AX241" s="24">
        <v>18.366</v>
      </c>
      <c r="AY241" s="33"/>
      <c r="AZ241" s="24">
        <v>16.190000000000001</v>
      </c>
      <c r="BA241" s="33"/>
      <c r="BB241" s="2">
        <v>13.561999999999999</v>
      </c>
      <c r="BC241" s="14">
        <f t="shared" si="39"/>
        <v>-0.42500000000000071</v>
      </c>
      <c r="BD241" s="26"/>
      <c r="BE241" s="33"/>
      <c r="BF241" s="24">
        <v>11.19</v>
      </c>
      <c r="BG241" s="33"/>
      <c r="BH241" s="24">
        <v>9.6989999999999998</v>
      </c>
    </row>
    <row r="242" spans="4:60" x14ac:dyDescent="0.3">
      <c r="D242" s="2">
        <v>59</v>
      </c>
      <c r="E242" s="34">
        <f t="shared" si="30"/>
        <v>9.719990227760898E-5</v>
      </c>
      <c r="F242" s="26">
        <f t="shared" si="31"/>
        <v>97.199902277608984</v>
      </c>
      <c r="G242" s="33"/>
      <c r="H242" s="24">
        <v>8.11</v>
      </c>
      <c r="I242" s="33"/>
      <c r="J242" s="31">
        <v>8.6140000000000008</v>
      </c>
      <c r="K242" s="14">
        <f t="shared" si="32"/>
        <v>-0.25799999999999912</v>
      </c>
      <c r="L242" s="26"/>
      <c r="M242" s="33"/>
      <c r="N242" s="24">
        <v>9.8119999999999994</v>
      </c>
      <c r="O242" s="33"/>
      <c r="P242" s="2">
        <v>11.055999999999999</v>
      </c>
      <c r="Q242" s="14">
        <f t="shared" si="33"/>
        <v>-0.31600000000000072</v>
      </c>
      <c r="R242" s="26"/>
      <c r="S242" s="33"/>
      <c r="T242" s="24">
        <v>11.356</v>
      </c>
      <c r="U242" s="33"/>
      <c r="V242" s="2">
        <v>10.975</v>
      </c>
      <c r="W242" s="14">
        <f t="shared" si="34"/>
        <v>-0.32000000000000028</v>
      </c>
      <c r="X242" s="26"/>
      <c r="Y242" s="33"/>
      <c r="Z242" s="24">
        <v>12.074999999999999</v>
      </c>
      <c r="AA242" s="33"/>
      <c r="AB242" s="2">
        <v>13.218</v>
      </c>
      <c r="AC242" s="14">
        <f t="shared" si="35"/>
        <v>-0.375</v>
      </c>
      <c r="AD242" s="26"/>
      <c r="AE242" s="33"/>
      <c r="AF242" s="24">
        <v>13.666</v>
      </c>
      <c r="AG242" s="33"/>
      <c r="AH242" s="2">
        <v>14.781000000000001</v>
      </c>
      <c r="AI242" s="14">
        <f t="shared" si="36"/>
        <v>-0.44799999999999862</v>
      </c>
      <c r="AJ242" s="26"/>
      <c r="AK242" s="33"/>
      <c r="AL242" s="24">
        <v>15.759</v>
      </c>
      <c r="AM242" s="33"/>
      <c r="AN242" s="2">
        <v>16.399000000000001</v>
      </c>
      <c r="AO242" s="14">
        <f t="shared" si="37"/>
        <v>-0.51099999999999923</v>
      </c>
      <c r="AP242" s="26"/>
      <c r="AQ242" s="33"/>
      <c r="AR242" s="24">
        <v>18.852</v>
      </c>
      <c r="AS242" s="33"/>
      <c r="AT242" s="2">
        <v>19.030999999999999</v>
      </c>
      <c r="AU242" s="14">
        <f t="shared" si="38"/>
        <v>-0.53500000000000014</v>
      </c>
      <c r="AV242" s="26"/>
      <c r="AW242" s="33"/>
      <c r="AX242" s="24">
        <v>17.872</v>
      </c>
      <c r="AY242" s="33"/>
      <c r="AZ242" s="24">
        <v>15.707000000000001</v>
      </c>
      <c r="BA242" s="33"/>
      <c r="BB242" s="2">
        <v>13.112</v>
      </c>
      <c r="BC242" s="14">
        <f t="shared" si="39"/>
        <v>-0.44999999999999929</v>
      </c>
      <c r="BD242" s="26"/>
      <c r="BE242" s="33"/>
      <c r="BF242" s="24">
        <v>10.89</v>
      </c>
      <c r="BG242" s="33"/>
      <c r="BH242" s="24">
        <v>9.4469999999999992</v>
      </c>
    </row>
    <row r="243" spans="4:60" x14ac:dyDescent="0.3">
      <c r="D243" s="2">
        <v>60</v>
      </c>
      <c r="E243" s="34">
        <f t="shared" si="30"/>
        <v>9.9353513757940022E-5</v>
      </c>
      <c r="F243" s="26">
        <f t="shared" si="31"/>
        <v>99.353513757940021</v>
      </c>
      <c r="G243" s="33"/>
      <c r="H243" s="24">
        <v>7.8789999999999996</v>
      </c>
      <c r="I243" s="33"/>
      <c r="J243" s="31">
        <v>8.3680000000000003</v>
      </c>
      <c r="K243" s="14">
        <f t="shared" si="32"/>
        <v>-0.24600000000000044</v>
      </c>
      <c r="L243" s="26"/>
      <c r="M243" s="33"/>
      <c r="N243" s="24">
        <v>9.5350000000000001</v>
      </c>
      <c r="O243" s="33"/>
      <c r="P243" s="2">
        <v>10.744999999999999</v>
      </c>
      <c r="Q243" s="14">
        <f t="shared" si="33"/>
        <v>-0.31099999999999994</v>
      </c>
      <c r="R243" s="26"/>
      <c r="S243" s="33"/>
      <c r="T243" s="24">
        <v>11.04</v>
      </c>
      <c r="U243" s="33"/>
      <c r="V243" s="2">
        <v>10.666</v>
      </c>
      <c r="W243" s="14">
        <f t="shared" si="34"/>
        <v>-0.30899999999999928</v>
      </c>
      <c r="X243" s="26"/>
      <c r="Y243" s="33"/>
      <c r="Z243" s="24">
        <v>11.734</v>
      </c>
      <c r="AA243" s="33"/>
      <c r="AB243" s="2">
        <v>12.827</v>
      </c>
      <c r="AC243" s="14">
        <f t="shared" si="35"/>
        <v>-0.39100000000000001</v>
      </c>
      <c r="AD243" s="26"/>
      <c r="AE243" s="33"/>
      <c r="AF243" s="24">
        <v>13.286</v>
      </c>
      <c r="AG243" s="33"/>
      <c r="AH243" s="2">
        <v>14.324</v>
      </c>
      <c r="AI243" s="14">
        <f t="shared" si="36"/>
        <v>-0.45700000000000074</v>
      </c>
      <c r="AJ243" s="26"/>
      <c r="AK243" s="33"/>
      <c r="AL243" s="24">
        <v>15.295</v>
      </c>
      <c r="AM243" s="33"/>
      <c r="AN243" s="2">
        <v>16.001999999999999</v>
      </c>
      <c r="AO243" s="14">
        <f t="shared" si="37"/>
        <v>-0.39700000000000202</v>
      </c>
      <c r="AP243" s="26"/>
      <c r="AQ243" s="33"/>
      <c r="AR243" s="24">
        <v>18.445</v>
      </c>
      <c r="AS243" s="33"/>
      <c r="AT243" s="2">
        <v>18.506</v>
      </c>
      <c r="AU243" s="14">
        <f t="shared" si="38"/>
        <v>-0.52499999999999858</v>
      </c>
      <c r="AV243" s="26"/>
      <c r="AW243" s="33"/>
      <c r="AX243" s="24">
        <v>17.46</v>
      </c>
      <c r="AY243" s="33"/>
      <c r="AZ243" s="24">
        <v>15.260999999999999</v>
      </c>
      <c r="BA243" s="33"/>
      <c r="BB243" s="2">
        <v>12.738</v>
      </c>
      <c r="BC243" s="14">
        <f t="shared" si="39"/>
        <v>-0.37400000000000055</v>
      </c>
      <c r="BD243" s="26"/>
      <c r="BE243" s="33"/>
      <c r="BF243" s="24">
        <v>10.62</v>
      </c>
      <c r="BG243" s="33"/>
      <c r="BH243" s="24">
        <v>9.2100000000000009</v>
      </c>
    </row>
    <row r="244" spans="4:60" x14ac:dyDescent="0.3">
      <c r="D244" s="2">
        <v>61</v>
      </c>
      <c r="E244" s="34">
        <f t="shared" si="30"/>
        <v>1.0152062831181939E-4</v>
      </c>
      <c r="F244" s="26">
        <f t="shared" si="31"/>
        <v>101.52062831181939</v>
      </c>
      <c r="G244" s="33"/>
      <c r="H244" s="24">
        <v>7.66</v>
      </c>
      <c r="I244" s="33"/>
      <c r="J244" s="31">
        <v>8.1359999999999992</v>
      </c>
      <c r="K244" s="14">
        <f t="shared" si="32"/>
        <v>-0.23200000000000109</v>
      </c>
      <c r="L244" s="26"/>
      <c r="M244" s="33"/>
      <c r="N244" s="24">
        <v>9.2680000000000007</v>
      </c>
      <c r="O244" s="33"/>
      <c r="P244" s="2">
        <v>10.451000000000001</v>
      </c>
      <c r="Q244" s="14">
        <f t="shared" si="33"/>
        <v>-0.29399999999999871</v>
      </c>
      <c r="R244" s="26"/>
      <c r="S244" s="33"/>
      <c r="T244" s="24">
        <v>10.736000000000001</v>
      </c>
      <c r="U244" s="33"/>
      <c r="V244" s="2">
        <v>10.379</v>
      </c>
      <c r="W244" s="14">
        <f t="shared" si="34"/>
        <v>-0.28700000000000081</v>
      </c>
      <c r="X244" s="26"/>
      <c r="Y244" s="33"/>
      <c r="Z244" s="24">
        <v>11.422000000000001</v>
      </c>
      <c r="AA244" s="33"/>
      <c r="AB244" s="2">
        <v>12.468999999999999</v>
      </c>
      <c r="AC244" s="14">
        <f t="shared" si="35"/>
        <v>-0.35800000000000054</v>
      </c>
      <c r="AD244" s="26"/>
      <c r="AE244" s="33"/>
      <c r="AF244" s="24">
        <v>12.895</v>
      </c>
      <c r="AG244" s="33"/>
      <c r="AH244" s="2">
        <v>13.906000000000001</v>
      </c>
      <c r="AI244" s="14">
        <f t="shared" si="36"/>
        <v>-0.41799999999999926</v>
      </c>
      <c r="AJ244" s="26"/>
      <c r="AK244" s="33"/>
      <c r="AL244" s="24">
        <v>14.895</v>
      </c>
      <c r="AM244" s="33"/>
      <c r="AN244" s="2">
        <v>15.532999999999999</v>
      </c>
      <c r="AO244" s="14">
        <f t="shared" si="37"/>
        <v>-0.46899999999999942</v>
      </c>
      <c r="AP244" s="26"/>
      <c r="AQ244" s="33"/>
      <c r="AR244" s="24">
        <v>18.126000000000001</v>
      </c>
      <c r="AS244" s="33"/>
      <c r="AT244" s="2">
        <v>17.911000000000001</v>
      </c>
      <c r="AU244" s="14">
        <f t="shared" si="38"/>
        <v>-0.59499999999999886</v>
      </c>
      <c r="AV244" s="26"/>
      <c r="AW244" s="33"/>
      <c r="AX244" s="24">
        <v>17.024999999999999</v>
      </c>
      <c r="AY244" s="33"/>
      <c r="AZ244" s="24">
        <v>14.88</v>
      </c>
      <c r="BA244" s="33"/>
      <c r="BB244" s="2">
        <v>12.37</v>
      </c>
      <c r="BC244" s="14">
        <f t="shared" si="39"/>
        <v>-0.36800000000000033</v>
      </c>
      <c r="BD244" s="26"/>
      <c r="BE244" s="33"/>
      <c r="BF244" s="24">
        <v>10.33</v>
      </c>
      <c r="BG244" s="33"/>
      <c r="BH244" s="24">
        <v>8.9510000000000005</v>
      </c>
    </row>
    <row r="245" spans="4:60" x14ac:dyDescent="0.3">
      <c r="D245" s="2">
        <v>62</v>
      </c>
      <c r="E245" s="34">
        <f t="shared" si="30"/>
        <v>1.0370032164184312E-4</v>
      </c>
      <c r="F245" s="26">
        <f t="shared" si="31"/>
        <v>103.70032164184312</v>
      </c>
      <c r="G245" s="33"/>
      <c r="H245" s="24">
        <v>7.4450000000000003</v>
      </c>
      <c r="I245" s="33"/>
      <c r="J245" s="31">
        <v>7.9119999999999999</v>
      </c>
      <c r="K245" s="14">
        <f t="shared" si="32"/>
        <v>-0.22399999999999931</v>
      </c>
      <c r="L245" s="26"/>
      <c r="M245" s="33"/>
      <c r="N245" s="24">
        <v>9.01</v>
      </c>
      <c r="O245" s="33"/>
      <c r="P245" s="2">
        <v>10.167999999999999</v>
      </c>
      <c r="Q245" s="14">
        <f t="shared" si="33"/>
        <v>-0.28300000000000125</v>
      </c>
      <c r="R245" s="26"/>
      <c r="S245" s="33"/>
      <c r="T245" s="24">
        <v>10.436999999999999</v>
      </c>
      <c r="U245" s="33"/>
      <c r="V245" s="2">
        <v>10.102</v>
      </c>
      <c r="W245" s="14">
        <f t="shared" si="34"/>
        <v>-0.27699999999999925</v>
      </c>
      <c r="X245" s="26"/>
      <c r="Y245" s="33"/>
      <c r="Z245" s="24">
        <v>11.117000000000001</v>
      </c>
      <c r="AA245" s="33"/>
      <c r="AB245" s="2">
        <v>12.13</v>
      </c>
      <c r="AC245" s="14">
        <f t="shared" si="35"/>
        <v>-0.33899999999999864</v>
      </c>
      <c r="AD245" s="26"/>
      <c r="AE245" s="33"/>
      <c r="AF245" s="24">
        <v>12.544</v>
      </c>
      <c r="AG245" s="33"/>
      <c r="AH245" s="2">
        <v>13.526</v>
      </c>
      <c r="AI245" s="14">
        <f t="shared" si="36"/>
        <v>-0.38000000000000078</v>
      </c>
      <c r="AJ245" s="26"/>
      <c r="AK245" s="33"/>
      <c r="AL245" s="24">
        <v>14.481999999999999</v>
      </c>
      <c r="AM245" s="33"/>
      <c r="AN245" s="2">
        <v>15.061999999999999</v>
      </c>
      <c r="AO245" s="14">
        <f t="shared" si="37"/>
        <v>-0.47100000000000009</v>
      </c>
      <c r="AP245" s="26"/>
      <c r="AQ245" s="33"/>
      <c r="AR245" s="24">
        <v>17.628</v>
      </c>
      <c r="AS245" s="33"/>
      <c r="AT245" s="2">
        <v>17.29</v>
      </c>
      <c r="AU245" s="14">
        <f t="shared" si="38"/>
        <v>-0.62100000000000222</v>
      </c>
      <c r="AV245" s="26"/>
      <c r="AW245" s="33"/>
      <c r="AX245" s="24">
        <v>16.475999999999999</v>
      </c>
      <c r="AY245" s="33"/>
      <c r="AZ245" s="24">
        <v>14.551</v>
      </c>
      <c r="BA245" s="33"/>
      <c r="BB245" s="2">
        <v>12.035</v>
      </c>
      <c r="BC245" s="14">
        <f t="shared" si="39"/>
        <v>-0.33499999999999908</v>
      </c>
      <c r="BD245" s="26"/>
      <c r="BE245" s="33"/>
      <c r="BF245" s="24">
        <v>10.076000000000001</v>
      </c>
      <c r="BG245" s="33"/>
      <c r="BH245" s="24">
        <v>8.6780000000000008</v>
      </c>
    </row>
    <row r="246" spans="4:60" x14ac:dyDescent="0.3">
      <c r="D246" s="2">
        <v>63</v>
      </c>
      <c r="E246" s="34">
        <f t="shared" si="30"/>
        <v>1.0589167047159124E-4</v>
      </c>
      <c r="F246" s="26">
        <f t="shared" si="31"/>
        <v>105.89167047159124</v>
      </c>
      <c r="G246" s="33"/>
      <c r="H246" s="24">
        <v>7.242</v>
      </c>
      <c r="I246" s="33"/>
      <c r="J246" s="31">
        <v>7.6970000000000001</v>
      </c>
      <c r="K246" s="14">
        <f t="shared" si="32"/>
        <v>-0.21499999999999986</v>
      </c>
      <c r="L246" s="26"/>
      <c r="M246" s="33"/>
      <c r="N246" s="24">
        <v>8.7629999999999999</v>
      </c>
      <c r="O246" s="33"/>
      <c r="P246" s="2">
        <v>9.8930000000000007</v>
      </c>
      <c r="Q246" s="14">
        <f t="shared" si="33"/>
        <v>-0.27499999999999858</v>
      </c>
      <c r="R246" s="26"/>
      <c r="S246" s="33"/>
      <c r="T246" s="24">
        <v>10.154</v>
      </c>
      <c r="U246" s="33"/>
      <c r="V246" s="2">
        <v>9.8239999999999998</v>
      </c>
      <c r="W246" s="14">
        <f t="shared" si="34"/>
        <v>-0.27800000000000047</v>
      </c>
      <c r="X246" s="26"/>
      <c r="Y246" s="33"/>
      <c r="Z246" s="24">
        <v>10.827999999999999</v>
      </c>
      <c r="AA246" s="33"/>
      <c r="AB246" s="2">
        <v>11.821999999999999</v>
      </c>
      <c r="AC246" s="14">
        <f t="shared" si="35"/>
        <v>-0.30800000000000161</v>
      </c>
      <c r="AD246" s="26"/>
      <c r="AE246" s="33"/>
      <c r="AF246" s="24">
        <v>12.221</v>
      </c>
      <c r="AG246" s="33"/>
      <c r="AH246" s="2">
        <v>13.146000000000001</v>
      </c>
      <c r="AI246" s="14">
        <f t="shared" si="36"/>
        <v>-0.37999999999999901</v>
      </c>
      <c r="AJ246" s="26"/>
      <c r="AK246" s="33"/>
      <c r="AL246" s="24">
        <v>14.111000000000001</v>
      </c>
      <c r="AM246" s="33"/>
      <c r="AN246" s="2">
        <v>14.648</v>
      </c>
      <c r="AO246" s="14">
        <f t="shared" si="37"/>
        <v>-0.4139999999999997</v>
      </c>
      <c r="AP246" s="26"/>
      <c r="AQ246" s="33"/>
      <c r="AR246" s="24">
        <v>17.056999999999999</v>
      </c>
      <c r="AS246" s="33"/>
      <c r="AT246" s="2">
        <v>16.864000000000001</v>
      </c>
      <c r="AU246" s="14">
        <f t="shared" si="38"/>
        <v>-0.42599999999999838</v>
      </c>
      <c r="AV246" s="26"/>
      <c r="AW246" s="33"/>
      <c r="AX246" s="24">
        <v>15.948</v>
      </c>
      <c r="AY246" s="33"/>
      <c r="AZ246" s="24">
        <v>14.15</v>
      </c>
      <c r="BA246" s="33"/>
      <c r="BB246" s="2">
        <v>11.731</v>
      </c>
      <c r="BC246" s="14">
        <f t="shared" si="39"/>
        <v>-0.30400000000000027</v>
      </c>
      <c r="BD246" s="26"/>
      <c r="BE246" s="33"/>
      <c r="BF246" s="24">
        <v>9.8379999999999992</v>
      </c>
      <c r="BG246" s="33"/>
      <c r="BH246" s="24">
        <v>8.4280000000000008</v>
      </c>
    </row>
    <row r="247" spans="4:60" x14ac:dyDescent="0.3">
      <c r="D247" s="2">
        <v>64</v>
      </c>
      <c r="E247" s="34">
        <f t="shared" si="30"/>
        <v>1.0809375319613141E-4</v>
      </c>
      <c r="F247" s="26">
        <f t="shared" si="31"/>
        <v>108.09375319613142</v>
      </c>
      <c r="G247" s="33"/>
      <c r="H247" s="24">
        <v>7.0510000000000002</v>
      </c>
      <c r="I247" s="33"/>
      <c r="J247" s="31">
        <v>7.4889999999999999</v>
      </c>
      <c r="K247" s="14">
        <f t="shared" si="32"/>
        <v>-0.20800000000000018</v>
      </c>
      <c r="L247" s="26"/>
      <c r="M247" s="33"/>
      <c r="N247" s="24">
        <v>8.5259999999999998</v>
      </c>
      <c r="O247" s="33"/>
      <c r="P247" s="2">
        <v>9.6319999999999997</v>
      </c>
      <c r="Q247" s="14">
        <f t="shared" si="33"/>
        <v>-0.26100000000000101</v>
      </c>
      <c r="R247" s="26"/>
      <c r="S247" s="33"/>
      <c r="T247" s="24">
        <v>9.8949999999999996</v>
      </c>
      <c r="U247" s="33"/>
      <c r="V247" s="2">
        <v>9.5619999999999994</v>
      </c>
      <c r="W247" s="14">
        <f t="shared" si="34"/>
        <v>-0.26200000000000045</v>
      </c>
      <c r="X247" s="26"/>
      <c r="Y247" s="33"/>
      <c r="Z247" s="24">
        <v>10.541</v>
      </c>
      <c r="AA247" s="33"/>
      <c r="AB247" s="2">
        <v>11.506</v>
      </c>
      <c r="AC247" s="14">
        <f t="shared" si="35"/>
        <v>-0.31599999999999895</v>
      </c>
      <c r="AD247" s="26"/>
      <c r="AE247" s="33"/>
      <c r="AF247" s="24">
        <v>11.901</v>
      </c>
      <c r="AG247" s="33"/>
      <c r="AH247" s="2">
        <v>12.784000000000001</v>
      </c>
      <c r="AI247" s="14">
        <f t="shared" si="36"/>
        <v>-0.3620000000000001</v>
      </c>
      <c r="AJ247" s="26"/>
      <c r="AK247" s="33"/>
      <c r="AL247" s="24">
        <v>13.772</v>
      </c>
      <c r="AM247" s="33"/>
      <c r="AN247" s="2">
        <v>14.276999999999999</v>
      </c>
      <c r="AO247" s="14">
        <f t="shared" si="37"/>
        <v>-0.37100000000000044</v>
      </c>
      <c r="AP247" s="26"/>
      <c r="AQ247" s="33"/>
      <c r="AR247" s="24">
        <v>16.576000000000001</v>
      </c>
      <c r="AS247" s="33"/>
      <c r="AT247" s="2">
        <v>16.524000000000001</v>
      </c>
      <c r="AU247" s="14">
        <f t="shared" si="38"/>
        <v>-0.33999999999999986</v>
      </c>
      <c r="AV247" s="26"/>
      <c r="AW247" s="33"/>
      <c r="AX247" s="24">
        <v>15.496</v>
      </c>
      <c r="AY247" s="33"/>
      <c r="AZ247" s="24">
        <v>13.722</v>
      </c>
      <c r="BA247" s="33"/>
      <c r="BB247" s="2">
        <v>11.435</v>
      </c>
      <c r="BC247" s="14">
        <f t="shared" si="39"/>
        <v>-0.29599999999999937</v>
      </c>
      <c r="BD247" s="26"/>
      <c r="BE247" s="33"/>
      <c r="BF247" s="24">
        <v>9.51</v>
      </c>
      <c r="BG247" s="33"/>
      <c r="BH247" s="24">
        <v>8.2029999999999994</v>
      </c>
    </row>
    <row r="248" spans="4:60" x14ac:dyDescent="0.3">
      <c r="D248" s="2">
        <v>65</v>
      </c>
      <c r="E248" s="34">
        <f t="shared" si="30"/>
        <v>1.103056505277904E-4</v>
      </c>
      <c r="F248" s="26">
        <f t="shared" si="31"/>
        <v>110.30565052779041</v>
      </c>
      <c r="G248" s="33"/>
      <c r="H248" s="24">
        <v>6.8630000000000004</v>
      </c>
      <c r="I248" s="33"/>
      <c r="J248" s="31">
        <v>7.2889999999999997</v>
      </c>
      <c r="K248" s="14">
        <f t="shared" si="32"/>
        <v>-0.20000000000000018</v>
      </c>
      <c r="L248" s="26"/>
      <c r="M248" s="33"/>
      <c r="N248" s="24">
        <v>8.3000000000000007</v>
      </c>
      <c r="O248" s="33"/>
      <c r="P248" s="2">
        <v>9.3810000000000002</v>
      </c>
      <c r="Q248" s="14">
        <f t="shared" si="33"/>
        <v>-0.25099999999999945</v>
      </c>
      <c r="R248" s="26"/>
      <c r="S248" s="33"/>
      <c r="T248" s="24">
        <v>9.6370000000000005</v>
      </c>
      <c r="U248" s="33"/>
      <c r="V248" s="2">
        <v>9.3149999999999995</v>
      </c>
      <c r="W248" s="14">
        <f t="shared" si="34"/>
        <v>-0.24699999999999989</v>
      </c>
      <c r="X248" s="26"/>
      <c r="Y248" s="33"/>
      <c r="Z248" s="24">
        <v>10.276999999999999</v>
      </c>
      <c r="AA248" s="33"/>
      <c r="AB248" s="2">
        <v>11.2</v>
      </c>
      <c r="AC248" s="14">
        <f t="shared" si="35"/>
        <v>-0.30600000000000094</v>
      </c>
      <c r="AD248" s="26"/>
      <c r="AE248" s="33"/>
      <c r="AF248" s="24">
        <v>11.569000000000001</v>
      </c>
      <c r="AG248" s="33"/>
      <c r="AH248" s="2">
        <v>12.441000000000001</v>
      </c>
      <c r="AI248" s="14">
        <f t="shared" si="36"/>
        <v>-0.34299999999999997</v>
      </c>
      <c r="AJ248" s="26"/>
      <c r="AK248" s="33"/>
      <c r="AL248" s="24">
        <v>13.403</v>
      </c>
      <c r="AM248" s="33"/>
      <c r="AN248" s="2">
        <v>13.933</v>
      </c>
      <c r="AO248" s="14">
        <f t="shared" si="37"/>
        <v>-0.34399999999999942</v>
      </c>
      <c r="AP248" s="26"/>
      <c r="AQ248" s="33"/>
      <c r="AR248" s="24">
        <v>16.106999999999999</v>
      </c>
      <c r="AS248" s="33"/>
      <c r="AT248" s="2">
        <v>16.128</v>
      </c>
      <c r="AU248" s="14">
        <f t="shared" si="38"/>
        <v>-0.3960000000000008</v>
      </c>
      <c r="AV248" s="26"/>
      <c r="AW248" s="33"/>
      <c r="AX248" s="24">
        <v>15.116</v>
      </c>
      <c r="AY248" s="33"/>
      <c r="AZ248" s="24">
        <v>13.298</v>
      </c>
      <c r="BA248" s="33"/>
      <c r="BB248" s="2">
        <v>11.132</v>
      </c>
      <c r="BC248" s="14">
        <f t="shared" si="39"/>
        <v>-0.30300000000000082</v>
      </c>
      <c r="BD248" s="26"/>
      <c r="BE248" s="33"/>
      <c r="BF248" s="24">
        <v>9.2240000000000002</v>
      </c>
      <c r="BG248" s="33"/>
      <c r="BH248" s="24">
        <v>7.984</v>
      </c>
    </row>
    <row r="249" spans="4:60" x14ac:dyDescent="0.3">
      <c r="D249" s="2">
        <v>66</v>
      </c>
      <c r="E249" s="34">
        <f t="shared" si="30"/>
        <v>1.1252644613627565E-4</v>
      </c>
      <c r="F249" s="26">
        <f t="shared" si="31"/>
        <v>112.52644613627565</v>
      </c>
      <c r="G249" s="33"/>
      <c r="H249" s="24">
        <v>6.6829999999999998</v>
      </c>
      <c r="I249" s="33"/>
      <c r="J249" s="31">
        <v>7.1029999999999998</v>
      </c>
      <c r="K249" s="14">
        <f t="shared" si="32"/>
        <v>-0.18599999999999994</v>
      </c>
      <c r="L249" s="26"/>
      <c r="M249" s="33"/>
      <c r="N249" s="24">
        <v>8.0850000000000009</v>
      </c>
      <c r="O249" s="33"/>
      <c r="P249" s="2">
        <v>9.1379999999999999</v>
      </c>
      <c r="Q249" s="14">
        <f t="shared" si="33"/>
        <v>-0.24300000000000033</v>
      </c>
      <c r="R249" s="26"/>
      <c r="S249" s="33"/>
      <c r="T249" s="24">
        <v>9.391</v>
      </c>
      <c r="U249" s="33"/>
      <c r="V249" s="2">
        <v>9.0719999999999992</v>
      </c>
      <c r="W249" s="14">
        <f t="shared" si="34"/>
        <v>-0.24300000000000033</v>
      </c>
      <c r="X249" s="26"/>
      <c r="Y249" s="33"/>
      <c r="Z249" s="24">
        <v>10.013</v>
      </c>
      <c r="AA249" s="33"/>
      <c r="AB249" s="2">
        <v>10.907</v>
      </c>
      <c r="AC249" s="14">
        <f t="shared" si="35"/>
        <v>-0.29299999999999926</v>
      </c>
      <c r="AD249" s="26"/>
      <c r="AE249" s="33"/>
      <c r="AF249" s="24">
        <v>11.25</v>
      </c>
      <c r="AG249" s="33"/>
      <c r="AH249" s="2">
        <v>12.099</v>
      </c>
      <c r="AI249" s="14">
        <f t="shared" si="36"/>
        <v>-0.34200000000000053</v>
      </c>
      <c r="AJ249" s="26"/>
      <c r="AK249" s="33"/>
      <c r="AL249" s="24">
        <v>13.065</v>
      </c>
      <c r="AM249" s="33"/>
      <c r="AN249" s="2">
        <v>13.583</v>
      </c>
      <c r="AO249" s="14">
        <f t="shared" si="37"/>
        <v>-0.34999999999999964</v>
      </c>
      <c r="AP249" s="26"/>
      <c r="AQ249" s="33"/>
      <c r="AR249" s="24">
        <v>15.755000000000001</v>
      </c>
      <c r="AS249" s="33"/>
      <c r="AT249" s="2">
        <v>15.725</v>
      </c>
      <c r="AU249" s="14">
        <f t="shared" si="38"/>
        <v>-0.40300000000000047</v>
      </c>
      <c r="AV249" s="26"/>
      <c r="AW249" s="33"/>
      <c r="AX249" s="24">
        <v>14.765000000000001</v>
      </c>
      <c r="AY249" s="33"/>
      <c r="AZ249" s="24">
        <v>12.943</v>
      </c>
      <c r="BA249" s="33"/>
      <c r="BB249" s="2">
        <v>10.798</v>
      </c>
      <c r="BC249" s="14">
        <f t="shared" si="39"/>
        <v>-0.33399999999999963</v>
      </c>
      <c r="BD249" s="26"/>
      <c r="BE249" s="33"/>
      <c r="BF249" s="24">
        <v>8.9629999999999992</v>
      </c>
      <c r="BG249" s="33"/>
      <c r="BH249" s="24">
        <v>7.7750000000000004</v>
      </c>
    </row>
    <row r="250" spans="4:60" x14ac:dyDescent="0.3">
      <c r="D250" s="2">
        <v>67</v>
      </c>
      <c r="E250" s="34">
        <f t="shared" si="30"/>
        <v>1.1475522728222499E-4</v>
      </c>
      <c r="F250" s="26">
        <f t="shared" si="31"/>
        <v>114.75522728222499</v>
      </c>
      <c r="G250" s="33"/>
      <c r="H250" s="24">
        <v>6.5110000000000001</v>
      </c>
      <c r="I250" s="33"/>
      <c r="J250" s="31">
        <v>6.9219999999999997</v>
      </c>
      <c r="K250" s="14">
        <f t="shared" si="32"/>
        <v>-0.18100000000000005</v>
      </c>
      <c r="L250" s="26"/>
      <c r="M250" s="33"/>
      <c r="N250" s="24">
        <v>7.8780000000000001</v>
      </c>
      <c r="O250" s="33"/>
      <c r="P250" s="2">
        <v>8.9019999999999992</v>
      </c>
      <c r="Q250" s="14">
        <f t="shared" si="33"/>
        <v>-0.23600000000000065</v>
      </c>
      <c r="R250" s="26"/>
      <c r="S250" s="33"/>
      <c r="T250" s="24">
        <v>9.1639999999999997</v>
      </c>
      <c r="U250" s="33"/>
      <c r="V250" s="2">
        <v>8.8339999999999996</v>
      </c>
      <c r="W250" s="14">
        <f t="shared" si="34"/>
        <v>-0.23799999999999955</v>
      </c>
      <c r="X250" s="26"/>
      <c r="Y250" s="33"/>
      <c r="Z250" s="24">
        <v>9.76</v>
      </c>
      <c r="AA250" s="33"/>
      <c r="AB250" s="2">
        <v>10.651</v>
      </c>
      <c r="AC250" s="14">
        <f t="shared" si="35"/>
        <v>-0.25600000000000023</v>
      </c>
      <c r="AD250" s="26"/>
      <c r="AE250" s="33"/>
      <c r="AF250" s="24">
        <v>10.955</v>
      </c>
      <c r="AG250" s="33"/>
      <c r="AH250" s="2">
        <v>11.802</v>
      </c>
      <c r="AI250" s="14">
        <f t="shared" si="36"/>
        <v>-0.2970000000000006</v>
      </c>
      <c r="AJ250" s="26"/>
      <c r="AK250" s="33"/>
      <c r="AL250" s="24">
        <v>12.72</v>
      </c>
      <c r="AM250" s="33"/>
      <c r="AN250" s="2">
        <v>13.23</v>
      </c>
      <c r="AO250" s="14">
        <f t="shared" si="37"/>
        <v>-0.35299999999999976</v>
      </c>
      <c r="AP250" s="26"/>
      <c r="AQ250" s="33"/>
      <c r="AR250" s="24">
        <v>15.430999999999999</v>
      </c>
      <c r="AS250" s="33"/>
      <c r="AT250" s="2">
        <v>15.262</v>
      </c>
      <c r="AU250" s="14">
        <f t="shared" si="38"/>
        <v>-0.46299999999999919</v>
      </c>
      <c r="AV250" s="26"/>
      <c r="AW250" s="33"/>
      <c r="AX250" s="24">
        <v>14.429</v>
      </c>
      <c r="AY250" s="33"/>
      <c r="AZ250" s="24">
        <v>12.624000000000001</v>
      </c>
      <c r="BA250" s="33"/>
      <c r="BB250" s="2">
        <v>10.494999999999999</v>
      </c>
      <c r="BC250" s="14">
        <f t="shared" si="39"/>
        <v>-0.30300000000000082</v>
      </c>
      <c r="BD250" s="26"/>
      <c r="BE250" s="33"/>
      <c r="BF250" s="24">
        <v>8.7829999999999995</v>
      </c>
      <c r="BG250" s="33"/>
      <c r="BH250" s="24">
        <v>7.5919999999999996</v>
      </c>
    </row>
    <row r="251" spans="4:60" x14ac:dyDescent="0.3">
      <c r="D251" s="2">
        <v>68</v>
      </c>
      <c r="E251" s="34">
        <f t="shared" si="30"/>
        <v>1.169910854432588E-4</v>
      </c>
      <c r="F251" s="26">
        <f t="shared" si="31"/>
        <v>116.9910854432588</v>
      </c>
      <c r="G251" s="33"/>
      <c r="H251" s="24">
        <v>6.3440000000000003</v>
      </c>
      <c r="I251" s="33"/>
      <c r="J251" s="31">
        <v>6.7519999999999998</v>
      </c>
      <c r="K251" s="14">
        <f t="shared" si="32"/>
        <v>-0.16999999999999993</v>
      </c>
      <c r="L251" s="26"/>
      <c r="M251" s="33"/>
      <c r="N251" s="24">
        <v>7.68</v>
      </c>
      <c r="O251" s="33"/>
      <c r="P251" s="2">
        <v>8.6769999999999996</v>
      </c>
      <c r="Q251" s="14">
        <f t="shared" si="33"/>
        <v>-0.22499999999999964</v>
      </c>
      <c r="R251" s="26"/>
      <c r="S251" s="33"/>
      <c r="T251" s="24">
        <v>8.9339999999999993</v>
      </c>
      <c r="U251" s="33"/>
      <c r="V251" s="2">
        <v>8.6159999999999997</v>
      </c>
      <c r="W251" s="14">
        <f t="shared" si="34"/>
        <v>-0.21799999999999997</v>
      </c>
      <c r="X251" s="26"/>
      <c r="Y251" s="33"/>
      <c r="Z251" s="24">
        <v>9.5129999999999999</v>
      </c>
      <c r="AA251" s="33"/>
      <c r="AB251" s="2">
        <v>10.391</v>
      </c>
      <c r="AC251" s="14">
        <f t="shared" si="35"/>
        <v>-0.25999999999999979</v>
      </c>
      <c r="AD251" s="26"/>
      <c r="AE251" s="33"/>
      <c r="AF251" s="24">
        <v>10.689</v>
      </c>
      <c r="AG251" s="33"/>
      <c r="AH251" s="2">
        <v>11.526999999999999</v>
      </c>
      <c r="AI251" s="14">
        <f t="shared" si="36"/>
        <v>-0.27500000000000036</v>
      </c>
      <c r="AJ251" s="26"/>
      <c r="AK251" s="33"/>
      <c r="AL251" s="24">
        <v>12.414999999999999</v>
      </c>
      <c r="AM251" s="33"/>
      <c r="AN251" s="2">
        <v>12.898999999999999</v>
      </c>
      <c r="AO251" s="14">
        <f t="shared" si="37"/>
        <v>-0.33100000000000129</v>
      </c>
      <c r="AP251" s="26"/>
      <c r="AQ251" s="33"/>
      <c r="AR251" s="24">
        <v>15.132999999999999</v>
      </c>
      <c r="AS251" s="33"/>
      <c r="AT251" s="2">
        <v>14.794</v>
      </c>
      <c r="AU251" s="14">
        <f t="shared" si="38"/>
        <v>-0.46799999999999997</v>
      </c>
      <c r="AV251" s="26"/>
      <c r="AW251" s="33"/>
      <c r="AX251" s="24">
        <v>14.076000000000001</v>
      </c>
      <c r="AY251" s="33"/>
      <c r="AZ251" s="24">
        <v>12.372999999999999</v>
      </c>
      <c r="BA251" s="33"/>
      <c r="BB251" s="2">
        <v>10.265000000000001</v>
      </c>
      <c r="BC251" s="14">
        <f t="shared" si="39"/>
        <v>-0.22999999999999865</v>
      </c>
      <c r="BD251" s="26"/>
      <c r="BE251" s="33"/>
      <c r="BF251" s="24">
        <v>8.5960000000000001</v>
      </c>
      <c r="BG251" s="33"/>
      <c r="BH251" s="24">
        <v>7.42</v>
      </c>
    </row>
    <row r="252" spans="4:60" x14ac:dyDescent="0.3">
      <c r="D252" s="2">
        <v>69</v>
      </c>
      <c r="E252" s="34">
        <f t="shared" si="30"/>
        <v>1.1923311693160917E-4</v>
      </c>
      <c r="F252" s="26">
        <f t="shared" si="31"/>
        <v>119.23311693160917</v>
      </c>
      <c r="G252" s="33"/>
      <c r="H252" s="24">
        <v>6.1849999999999996</v>
      </c>
      <c r="I252" s="33"/>
      <c r="J252" s="31">
        <v>6.5860000000000003</v>
      </c>
      <c r="K252" s="14">
        <f t="shared" si="32"/>
        <v>-0.16599999999999948</v>
      </c>
      <c r="L252" s="26"/>
      <c r="M252" s="33"/>
      <c r="N252" s="24">
        <v>7.4889999999999999</v>
      </c>
      <c r="O252" s="33"/>
      <c r="P252" s="2">
        <v>8.4580000000000002</v>
      </c>
      <c r="Q252" s="14">
        <f t="shared" si="33"/>
        <v>-0.21899999999999942</v>
      </c>
      <c r="R252" s="26"/>
      <c r="S252" s="33"/>
      <c r="T252" s="24">
        <v>8.7170000000000005</v>
      </c>
      <c r="U252" s="33"/>
      <c r="V252" s="2">
        <v>8.4049999999999994</v>
      </c>
      <c r="W252" s="14">
        <f t="shared" si="34"/>
        <v>-0.2110000000000003</v>
      </c>
      <c r="X252" s="26"/>
      <c r="Y252" s="33"/>
      <c r="Z252" s="24">
        <v>9.2789999999999999</v>
      </c>
      <c r="AA252" s="33"/>
      <c r="AB252" s="2">
        <v>10.134</v>
      </c>
      <c r="AC252" s="14">
        <f t="shared" si="35"/>
        <v>-0.25699999999999967</v>
      </c>
      <c r="AD252" s="26"/>
      <c r="AE252" s="33"/>
      <c r="AF252" s="24">
        <v>10.426</v>
      </c>
      <c r="AG252" s="33"/>
      <c r="AH252" s="2">
        <v>11.253</v>
      </c>
      <c r="AI252" s="14">
        <f t="shared" si="36"/>
        <v>-0.27399999999999913</v>
      </c>
      <c r="AJ252" s="26"/>
      <c r="AK252" s="33"/>
      <c r="AL252" s="24">
        <v>12.108000000000001</v>
      </c>
      <c r="AM252" s="33"/>
      <c r="AN252" s="2">
        <v>12.577</v>
      </c>
      <c r="AO252" s="14">
        <f t="shared" si="37"/>
        <v>-0.32199999999999918</v>
      </c>
      <c r="AP252" s="26"/>
      <c r="AQ252" s="33"/>
      <c r="AR252" s="24">
        <v>14.673</v>
      </c>
      <c r="AS252" s="33"/>
      <c r="AT252" s="2">
        <v>14.448</v>
      </c>
      <c r="AU252" s="14">
        <f t="shared" si="38"/>
        <v>-0.34600000000000009</v>
      </c>
      <c r="AV252" s="26"/>
      <c r="AW252" s="33"/>
      <c r="AX252" s="24">
        <v>13.708</v>
      </c>
      <c r="AY252" s="33"/>
      <c r="AZ252" s="24">
        <v>12.103999999999999</v>
      </c>
      <c r="BA252" s="33"/>
      <c r="BB252" s="2">
        <v>10.010999999999999</v>
      </c>
      <c r="BC252" s="14">
        <f t="shared" si="39"/>
        <v>-0.25400000000000134</v>
      </c>
      <c r="BD252" s="26"/>
      <c r="BE252" s="33"/>
      <c r="BF252" s="24">
        <v>8.39</v>
      </c>
      <c r="BG252" s="33"/>
      <c r="BH252" s="24">
        <v>7.2270000000000003</v>
      </c>
    </row>
    <row r="253" spans="4:60" x14ac:dyDescent="0.3">
      <c r="D253" s="2">
        <v>70</v>
      </c>
      <c r="E253" s="34">
        <f t="shared" si="30"/>
        <v>1.2148042350240462E-4</v>
      </c>
      <c r="F253" s="26">
        <f t="shared" si="31"/>
        <v>121.48042350240462</v>
      </c>
      <c r="G253" s="33"/>
      <c r="H253" s="24">
        <v>6.0369999999999999</v>
      </c>
      <c r="I253" s="33"/>
      <c r="J253" s="31">
        <v>6.4269999999999996</v>
      </c>
      <c r="K253" s="14">
        <f t="shared" si="32"/>
        <v>-0.1590000000000007</v>
      </c>
      <c r="L253" s="26"/>
      <c r="M253" s="33"/>
      <c r="N253" s="24">
        <v>7.3079999999999998</v>
      </c>
      <c r="O253" s="33"/>
      <c r="P253" s="2">
        <v>8.2530000000000001</v>
      </c>
      <c r="Q253" s="14">
        <f t="shared" si="33"/>
        <v>-0.20500000000000007</v>
      </c>
      <c r="R253" s="26"/>
      <c r="S253" s="33"/>
      <c r="T253" s="24">
        <v>8.51</v>
      </c>
      <c r="U253" s="33"/>
      <c r="V253" s="2">
        <v>8.1969999999999992</v>
      </c>
      <c r="W253" s="14">
        <f t="shared" si="34"/>
        <v>-0.20800000000000018</v>
      </c>
      <c r="X253" s="26"/>
      <c r="Y253" s="33"/>
      <c r="Z253" s="24">
        <v>9.0519999999999996</v>
      </c>
      <c r="AA253" s="33"/>
      <c r="AB253" s="2">
        <v>9.8840000000000003</v>
      </c>
      <c r="AC253" s="14">
        <f t="shared" si="35"/>
        <v>-0.25</v>
      </c>
      <c r="AD253" s="26"/>
      <c r="AE253" s="33"/>
      <c r="AF253" s="24">
        <v>10.144</v>
      </c>
      <c r="AG253" s="33"/>
      <c r="AH253" s="2">
        <v>10.975</v>
      </c>
      <c r="AI253" s="14">
        <f t="shared" si="36"/>
        <v>-0.27800000000000047</v>
      </c>
      <c r="AJ253" s="26"/>
      <c r="AK253" s="33"/>
      <c r="AL253" s="24">
        <v>11.776</v>
      </c>
      <c r="AM253" s="33"/>
      <c r="AN253" s="2">
        <v>12.278</v>
      </c>
      <c r="AO253" s="14">
        <f t="shared" si="37"/>
        <v>-0.29899999999999949</v>
      </c>
      <c r="AP253" s="26"/>
      <c r="AQ253" s="33"/>
      <c r="AR253" s="24">
        <v>14.192</v>
      </c>
      <c r="AS253" s="33"/>
      <c r="AT253" s="2">
        <v>14.189</v>
      </c>
      <c r="AU253" s="14">
        <f t="shared" si="38"/>
        <v>-0.25900000000000034</v>
      </c>
      <c r="AV253" s="26"/>
      <c r="AW253" s="33"/>
      <c r="AX253" s="24">
        <v>13.336</v>
      </c>
      <c r="AY253" s="33"/>
      <c r="AZ253" s="24">
        <v>11.808999999999999</v>
      </c>
      <c r="BA253" s="33"/>
      <c r="BB253" s="2">
        <v>9.7929999999999993</v>
      </c>
      <c r="BC253" s="14">
        <f t="shared" si="39"/>
        <v>-0.21799999999999997</v>
      </c>
      <c r="BD253" s="26"/>
      <c r="BE253" s="33"/>
      <c r="BF253" s="24">
        <v>8.2200000000000006</v>
      </c>
      <c r="BG253" s="33"/>
      <c r="BH253" s="24">
        <v>7.0179999999999998</v>
      </c>
    </row>
    <row r="254" spans="4:60" x14ac:dyDescent="0.3">
      <c r="D254" s="2">
        <v>71</v>
      </c>
      <c r="E254" s="34">
        <f t="shared" si="30"/>
        <v>1.2373211295169218E-4</v>
      </c>
      <c r="F254" s="26">
        <f t="shared" si="31"/>
        <v>123.73211295169217</v>
      </c>
      <c r="G254" s="33"/>
      <c r="H254" s="24">
        <v>5.8920000000000003</v>
      </c>
      <c r="I254" s="33"/>
      <c r="J254" s="31">
        <v>6.2690000000000001</v>
      </c>
      <c r="K254" s="14">
        <f t="shared" si="32"/>
        <v>-0.15799999999999947</v>
      </c>
      <c r="L254" s="26"/>
      <c r="M254" s="33"/>
      <c r="N254" s="24">
        <v>7.1319999999999997</v>
      </c>
      <c r="O254" s="33"/>
      <c r="P254" s="2">
        <v>8.0570000000000004</v>
      </c>
      <c r="Q254" s="14">
        <f t="shared" si="33"/>
        <v>-0.19599999999999973</v>
      </c>
      <c r="R254" s="26"/>
      <c r="S254" s="33"/>
      <c r="T254" s="24">
        <v>8.3109999999999999</v>
      </c>
      <c r="U254" s="33"/>
      <c r="V254" s="2">
        <v>8.0009999999999994</v>
      </c>
      <c r="W254" s="14">
        <f t="shared" si="34"/>
        <v>-0.19599999999999973</v>
      </c>
      <c r="X254" s="26"/>
      <c r="Y254" s="33"/>
      <c r="Z254" s="24">
        <v>8.8379999999999992</v>
      </c>
      <c r="AA254" s="33"/>
      <c r="AB254" s="2">
        <v>9.6649999999999991</v>
      </c>
      <c r="AC254" s="14">
        <f t="shared" si="35"/>
        <v>-0.21900000000000119</v>
      </c>
      <c r="AD254" s="26"/>
      <c r="AE254" s="33"/>
      <c r="AF254" s="24">
        <v>9.8930000000000007</v>
      </c>
      <c r="AG254" s="33"/>
      <c r="AH254" s="2">
        <v>10.709</v>
      </c>
      <c r="AI254" s="14">
        <f t="shared" si="36"/>
        <v>-0.26600000000000001</v>
      </c>
      <c r="AJ254" s="26"/>
      <c r="AK254" s="33"/>
      <c r="AL254" s="24">
        <v>11.488</v>
      </c>
      <c r="AM254" s="33"/>
      <c r="AN254" s="2">
        <v>12.048999999999999</v>
      </c>
      <c r="AO254" s="14">
        <f t="shared" si="37"/>
        <v>-0.22900000000000098</v>
      </c>
      <c r="AP254" s="26"/>
      <c r="AQ254" s="33"/>
      <c r="AR254" s="24">
        <v>13.792999999999999</v>
      </c>
      <c r="AS254" s="33"/>
      <c r="AT254" s="2">
        <v>13.914999999999999</v>
      </c>
      <c r="AU254" s="14">
        <f t="shared" si="38"/>
        <v>-0.27400000000000091</v>
      </c>
      <c r="AV254" s="26"/>
      <c r="AW254" s="33"/>
      <c r="AX254" s="24">
        <v>12.983000000000001</v>
      </c>
      <c r="AY254" s="33"/>
      <c r="AZ254" s="24">
        <v>11.458</v>
      </c>
      <c r="BA254" s="33"/>
      <c r="BB254" s="2">
        <v>9.5860000000000003</v>
      </c>
      <c r="BC254" s="14">
        <f t="shared" si="39"/>
        <v>-0.20699999999999896</v>
      </c>
      <c r="BD254" s="26"/>
      <c r="BE254" s="33"/>
      <c r="BF254" s="24">
        <v>8.0060000000000002</v>
      </c>
      <c r="BG254" s="33"/>
      <c r="BH254" s="24">
        <v>6.82</v>
      </c>
    </row>
    <row r="255" spans="4:60" x14ac:dyDescent="0.3">
      <c r="D255" s="2">
        <v>72</v>
      </c>
      <c r="E255" s="34">
        <f t="shared" si="30"/>
        <v>1.2598729970328992E-4</v>
      </c>
      <c r="F255" s="26">
        <f t="shared" si="31"/>
        <v>125.98729970328992</v>
      </c>
      <c r="G255" s="33"/>
      <c r="H255" s="24">
        <v>5.7489999999999997</v>
      </c>
      <c r="I255" s="33"/>
      <c r="J255" s="31">
        <v>6.1230000000000002</v>
      </c>
      <c r="K255" s="14">
        <f t="shared" si="32"/>
        <v>-0.14599999999999991</v>
      </c>
      <c r="L255" s="26"/>
      <c r="M255" s="33"/>
      <c r="N255" s="24">
        <v>6.9619999999999997</v>
      </c>
      <c r="O255" s="33"/>
      <c r="P255" s="2">
        <v>7.8650000000000002</v>
      </c>
      <c r="Q255" s="14">
        <f t="shared" si="33"/>
        <v>-0.19200000000000017</v>
      </c>
      <c r="R255" s="26"/>
      <c r="S255" s="33"/>
      <c r="T255" s="24">
        <v>8.1120000000000001</v>
      </c>
      <c r="U255" s="33"/>
      <c r="V255" s="2">
        <v>7.8179999999999996</v>
      </c>
      <c r="W255" s="14">
        <f t="shared" si="34"/>
        <v>-0.18299999999999983</v>
      </c>
      <c r="X255" s="26"/>
      <c r="Y255" s="33"/>
      <c r="Z255" s="24">
        <v>8.6329999999999991</v>
      </c>
      <c r="AA255" s="33"/>
      <c r="AB255" s="2">
        <v>9.452</v>
      </c>
      <c r="AC255" s="14">
        <f t="shared" si="35"/>
        <v>-0.21299999999999919</v>
      </c>
      <c r="AD255" s="26"/>
      <c r="AE255" s="33"/>
      <c r="AF255" s="24">
        <v>9.6690000000000005</v>
      </c>
      <c r="AG255" s="33"/>
      <c r="AH255" s="2">
        <v>10.462</v>
      </c>
      <c r="AI255" s="14">
        <f t="shared" si="36"/>
        <v>-0.24699999999999989</v>
      </c>
      <c r="AJ255" s="26"/>
      <c r="AK255" s="33"/>
      <c r="AL255" s="24">
        <v>11.188000000000001</v>
      </c>
      <c r="AM255" s="33"/>
      <c r="AN255" s="2">
        <v>11.756</v>
      </c>
      <c r="AO255" s="14">
        <f t="shared" si="37"/>
        <v>-0.29299999999999926</v>
      </c>
      <c r="AP255" s="26"/>
      <c r="AQ255" s="33"/>
      <c r="AR255" s="24">
        <v>13.624000000000001</v>
      </c>
      <c r="AS255" s="33"/>
      <c r="AT255" s="2">
        <v>13.597</v>
      </c>
      <c r="AU255" s="14">
        <f t="shared" si="38"/>
        <v>-0.31799999999999962</v>
      </c>
      <c r="AV255" s="26"/>
      <c r="AW255" s="33"/>
      <c r="AX255" s="24">
        <v>12.7</v>
      </c>
      <c r="AY255" s="33"/>
      <c r="AZ255" s="24">
        <v>11.173</v>
      </c>
      <c r="BA255" s="33"/>
      <c r="BB255" s="2">
        <v>9.3290000000000006</v>
      </c>
      <c r="BC255" s="14">
        <f t="shared" si="39"/>
        <v>-0.25699999999999967</v>
      </c>
      <c r="BD255" s="26"/>
      <c r="BE255" s="33"/>
      <c r="BF255" s="24">
        <v>7.7809999999999997</v>
      </c>
      <c r="BG255" s="33"/>
      <c r="BH255" s="24">
        <v>6.6890000000000001</v>
      </c>
    </row>
    <row r="256" spans="4:60" x14ac:dyDescent="0.3">
      <c r="D256" s="2">
        <v>73</v>
      </c>
      <c r="E256" s="34">
        <f t="shared" si="30"/>
        <v>1.2824510538357408E-4</v>
      </c>
      <c r="F256" s="26">
        <f t="shared" si="31"/>
        <v>128.24510538357407</v>
      </c>
      <c r="G256" s="33"/>
      <c r="H256" s="24">
        <v>5.6150000000000002</v>
      </c>
      <c r="I256" s="33"/>
      <c r="J256" s="31">
        <v>5.9820000000000002</v>
      </c>
      <c r="K256" s="14">
        <f t="shared" si="32"/>
        <v>-0.14100000000000001</v>
      </c>
      <c r="L256" s="26"/>
      <c r="M256" s="33"/>
      <c r="N256" s="24">
        <v>6.7939999999999996</v>
      </c>
      <c r="O256" s="33"/>
      <c r="P256" s="2">
        <v>7.6840000000000002</v>
      </c>
      <c r="Q256" s="14">
        <f t="shared" si="33"/>
        <v>-0.18100000000000005</v>
      </c>
      <c r="R256" s="26"/>
      <c r="S256" s="33"/>
      <c r="T256" s="24">
        <v>7.9249999999999998</v>
      </c>
      <c r="U256" s="33"/>
      <c r="V256" s="2">
        <v>7.6379999999999999</v>
      </c>
      <c r="W256" s="14">
        <f t="shared" si="34"/>
        <v>-0.17999999999999972</v>
      </c>
      <c r="X256" s="26"/>
      <c r="Y256" s="33"/>
      <c r="Z256" s="24">
        <v>8.4350000000000005</v>
      </c>
      <c r="AA256" s="33"/>
      <c r="AB256" s="2">
        <v>9.2330000000000005</v>
      </c>
      <c r="AC256" s="14">
        <f t="shared" si="35"/>
        <v>-0.21899999999999942</v>
      </c>
      <c r="AD256" s="26"/>
      <c r="AE256" s="33"/>
      <c r="AF256" s="24">
        <v>9.468</v>
      </c>
      <c r="AG256" s="33"/>
      <c r="AH256" s="2">
        <v>10.228</v>
      </c>
      <c r="AI256" s="14">
        <f t="shared" si="36"/>
        <v>-0.23399999999999999</v>
      </c>
      <c r="AJ256" s="26"/>
      <c r="AK256" s="33"/>
      <c r="AL256" s="24">
        <v>10.94</v>
      </c>
      <c r="AM256" s="33"/>
      <c r="AN256" s="2">
        <v>11.481999999999999</v>
      </c>
      <c r="AO256" s="14">
        <f t="shared" si="37"/>
        <v>-0.27400000000000091</v>
      </c>
      <c r="AP256" s="26"/>
      <c r="AQ256" s="33"/>
      <c r="AR256" s="24">
        <v>13.38</v>
      </c>
      <c r="AS256" s="33"/>
      <c r="AT256" s="2">
        <v>13.253</v>
      </c>
      <c r="AU256" s="14">
        <f t="shared" si="38"/>
        <v>-0.34399999999999942</v>
      </c>
      <c r="AV256" s="26"/>
      <c r="AW256" s="33"/>
      <c r="AX256" s="24">
        <v>12.483000000000001</v>
      </c>
      <c r="AY256" s="33"/>
      <c r="AZ256" s="24">
        <v>10.907999999999999</v>
      </c>
      <c r="BA256" s="33"/>
      <c r="BB256" s="2">
        <v>9.1140000000000008</v>
      </c>
      <c r="BC256" s="14">
        <f t="shared" si="39"/>
        <v>-0.21499999999999986</v>
      </c>
      <c r="BD256" s="26"/>
      <c r="BE256" s="33"/>
      <c r="BF256" s="24">
        <v>7.5860000000000003</v>
      </c>
      <c r="BG256" s="33"/>
      <c r="BH256" s="24">
        <v>6.5609999999999999</v>
      </c>
    </row>
    <row r="257" spans="4:60" x14ac:dyDescent="0.3">
      <c r="D257" s="2">
        <v>74</v>
      </c>
      <c r="E257" s="34">
        <f t="shared" si="30"/>
        <v>1.3050465938331855E-4</v>
      </c>
      <c r="F257" s="26">
        <f t="shared" si="31"/>
        <v>130.50465938331854</v>
      </c>
      <c r="G257" s="33"/>
      <c r="H257" s="24">
        <v>5.4820000000000002</v>
      </c>
      <c r="I257" s="33"/>
      <c r="J257" s="31">
        <v>5.8440000000000003</v>
      </c>
      <c r="K257" s="14">
        <f t="shared" si="32"/>
        <v>-0.1379999999999999</v>
      </c>
      <c r="L257" s="26"/>
      <c r="M257" s="33"/>
      <c r="N257" s="24">
        <v>6.6349999999999998</v>
      </c>
      <c r="O257" s="33"/>
      <c r="P257" s="2">
        <v>7.5069999999999997</v>
      </c>
      <c r="Q257" s="14">
        <f t="shared" si="33"/>
        <v>-0.17700000000000049</v>
      </c>
      <c r="R257" s="26"/>
      <c r="S257" s="33"/>
      <c r="T257" s="24">
        <v>7.7510000000000003</v>
      </c>
      <c r="U257" s="33"/>
      <c r="V257" s="2">
        <v>7.4610000000000003</v>
      </c>
      <c r="W257" s="14">
        <f t="shared" si="34"/>
        <v>-0.1769999999999996</v>
      </c>
      <c r="X257" s="26"/>
      <c r="Y257" s="33"/>
      <c r="Z257" s="24">
        <v>8.2449999999999992</v>
      </c>
      <c r="AA257" s="33"/>
      <c r="AB257" s="2">
        <v>9.0169999999999995</v>
      </c>
      <c r="AC257" s="14">
        <f t="shared" si="35"/>
        <v>-0.21600000000000108</v>
      </c>
      <c r="AD257" s="26"/>
      <c r="AE257" s="33"/>
      <c r="AF257" s="24">
        <v>9.2550000000000008</v>
      </c>
      <c r="AG257" s="33"/>
      <c r="AH257" s="2">
        <v>9.9740000000000002</v>
      </c>
      <c r="AI257" s="14">
        <f t="shared" si="36"/>
        <v>-0.25399999999999956</v>
      </c>
      <c r="AJ257" s="26"/>
      <c r="AK257" s="33"/>
      <c r="AL257" s="24">
        <v>10.695</v>
      </c>
      <c r="AM257" s="33"/>
      <c r="AN257" s="2">
        <v>11.185</v>
      </c>
      <c r="AO257" s="14">
        <f t="shared" si="37"/>
        <v>-0.29699999999999882</v>
      </c>
      <c r="AP257" s="26"/>
      <c r="AQ257" s="33"/>
      <c r="AR257" s="24">
        <v>13.083</v>
      </c>
      <c r="AS257" s="33"/>
      <c r="AT257" s="2">
        <v>12.869</v>
      </c>
      <c r="AU257" s="14">
        <f t="shared" si="38"/>
        <v>-0.38400000000000034</v>
      </c>
      <c r="AV257" s="26"/>
      <c r="AW257" s="33"/>
      <c r="AX257" s="24">
        <v>12.241</v>
      </c>
      <c r="AY257" s="33"/>
      <c r="AZ257" s="24">
        <v>10.644</v>
      </c>
      <c r="BA257" s="33"/>
      <c r="BB257" s="2">
        <v>8.8770000000000007</v>
      </c>
      <c r="BC257" s="14">
        <f t="shared" si="39"/>
        <v>-0.2370000000000001</v>
      </c>
      <c r="BD257" s="26"/>
      <c r="BE257" s="33"/>
      <c r="BF257" s="24">
        <v>7.423</v>
      </c>
      <c r="BG257" s="33"/>
      <c r="BH257" s="24">
        <v>6.4260000000000002</v>
      </c>
    </row>
    <row r="258" spans="4:60" x14ac:dyDescent="0.3">
      <c r="D258" s="2">
        <v>75</v>
      </c>
      <c r="E258" s="34">
        <f t="shared" si="30"/>
        <v>1.3276509940572553E-4</v>
      </c>
      <c r="F258" s="26">
        <f t="shared" si="31"/>
        <v>132.76509940572552</v>
      </c>
      <c r="G258" s="33"/>
      <c r="H258" s="24">
        <v>5.3550000000000004</v>
      </c>
      <c r="I258" s="33"/>
      <c r="J258" s="31">
        <v>5.7130000000000001</v>
      </c>
      <c r="K258" s="14">
        <f t="shared" si="32"/>
        <v>-0.13100000000000023</v>
      </c>
      <c r="L258" s="26"/>
      <c r="M258" s="33"/>
      <c r="N258" s="24">
        <v>6.4889999999999999</v>
      </c>
      <c r="O258" s="33"/>
      <c r="P258" s="2">
        <v>7.3360000000000003</v>
      </c>
      <c r="Q258" s="14">
        <f t="shared" si="33"/>
        <v>-0.17099999999999937</v>
      </c>
      <c r="R258" s="26"/>
      <c r="S258" s="33"/>
      <c r="T258" s="24">
        <v>7.57</v>
      </c>
      <c r="U258" s="33"/>
      <c r="V258" s="2">
        <v>7.2960000000000003</v>
      </c>
      <c r="W258" s="14">
        <f t="shared" si="34"/>
        <v>-0.16500000000000004</v>
      </c>
      <c r="X258" s="26"/>
      <c r="Y258" s="33"/>
      <c r="Z258" s="24">
        <v>8.0570000000000004</v>
      </c>
      <c r="AA258" s="33"/>
      <c r="AB258" s="2">
        <v>8.8190000000000008</v>
      </c>
      <c r="AC258" s="14">
        <f t="shared" si="35"/>
        <v>-0.19799999999999862</v>
      </c>
      <c r="AD258" s="26"/>
      <c r="AE258" s="33"/>
      <c r="AF258" s="24">
        <v>9.048</v>
      </c>
      <c r="AG258" s="33"/>
      <c r="AH258" s="2">
        <v>9.7430000000000003</v>
      </c>
      <c r="AI258" s="14">
        <f t="shared" si="36"/>
        <v>-0.23099999999999987</v>
      </c>
      <c r="AJ258" s="26"/>
      <c r="AK258" s="33"/>
      <c r="AL258" s="24">
        <v>10.465999999999999</v>
      </c>
      <c r="AM258" s="33"/>
      <c r="AN258" s="2">
        <v>10.936999999999999</v>
      </c>
      <c r="AO258" s="14">
        <f t="shared" si="37"/>
        <v>-0.24800000000000111</v>
      </c>
      <c r="AP258" s="26"/>
      <c r="AQ258" s="33"/>
      <c r="AR258" s="24">
        <v>12.701000000000001</v>
      </c>
      <c r="AS258" s="33"/>
      <c r="AT258" s="2">
        <v>12.507999999999999</v>
      </c>
      <c r="AU258" s="14">
        <f t="shared" si="38"/>
        <v>-0.36100000000000065</v>
      </c>
      <c r="AV258" s="26"/>
      <c r="AW258" s="33"/>
      <c r="AX258" s="24">
        <v>11.951000000000001</v>
      </c>
      <c r="AY258" s="33"/>
      <c r="AZ258" s="24">
        <v>10.476000000000001</v>
      </c>
      <c r="BA258" s="33"/>
      <c r="BB258" s="2">
        <v>8.6790000000000003</v>
      </c>
      <c r="BC258" s="14">
        <f t="shared" si="39"/>
        <v>-0.1980000000000004</v>
      </c>
      <c r="BD258" s="26"/>
      <c r="BE258" s="33"/>
      <c r="BF258" s="24">
        <v>7.2670000000000003</v>
      </c>
      <c r="BG258" s="33"/>
      <c r="BH258" s="24">
        <v>6.2709999999999999</v>
      </c>
    </row>
    <row r="259" spans="4:60" x14ac:dyDescent="0.3">
      <c r="D259" s="2">
        <v>76</v>
      </c>
      <c r="E259" s="34">
        <f t="shared" si="30"/>
        <v>1.3502557199980442E-4</v>
      </c>
      <c r="F259" s="26">
        <f t="shared" si="31"/>
        <v>135.02557199980441</v>
      </c>
      <c r="G259" s="33"/>
      <c r="H259" s="24">
        <v>5.2359999999999998</v>
      </c>
      <c r="I259" s="33"/>
      <c r="J259" s="31">
        <v>5.5819999999999999</v>
      </c>
      <c r="K259" s="14">
        <f t="shared" si="32"/>
        <v>-0.13100000000000023</v>
      </c>
      <c r="L259" s="26"/>
      <c r="M259" s="33"/>
      <c r="N259" s="24">
        <v>6.3410000000000002</v>
      </c>
      <c r="O259" s="33"/>
      <c r="P259" s="2">
        <v>7.173</v>
      </c>
      <c r="Q259" s="14">
        <f t="shared" si="33"/>
        <v>-0.16300000000000026</v>
      </c>
      <c r="R259" s="26"/>
      <c r="S259" s="33"/>
      <c r="T259" s="24">
        <v>7.4029999999999996</v>
      </c>
      <c r="U259" s="33"/>
      <c r="V259" s="2">
        <v>7.14</v>
      </c>
      <c r="W259" s="14">
        <f t="shared" si="34"/>
        <v>-0.15600000000000058</v>
      </c>
      <c r="X259" s="26"/>
      <c r="Y259" s="33"/>
      <c r="Z259" s="24">
        <v>7.875</v>
      </c>
      <c r="AA259" s="33"/>
      <c r="AB259" s="2">
        <v>8.6430000000000007</v>
      </c>
      <c r="AC259" s="14">
        <f t="shared" si="35"/>
        <v>-0.17600000000000016</v>
      </c>
      <c r="AD259" s="26"/>
      <c r="AE259" s="33"/>
      <c r="AF259" s="24">
        <v>8.8559999999999999</v>
      </c>
      <c r="AG259" s="33"/>
      <c r="AH259" s="2">
        <v>9.5090000000000003</v>
      </c>
      <c r="AI259" s="14">
        <f t="shared" si="36"/>
        <v>-0.23399999999999999</v>
      </c>
      <c r="AJ259" s="26"/>
      <c r="AK259" s="33"/>
      <c r="AL259" s="24">
        <v>10.212</v>
      </c>
      <c r="AM259" s="33"/>
      <c r="AN259" s="2">
        <v>10.718999999999999</v>
      </c>
      <c r="AO259" s="14">
        <f t="shared" si="37"/>
        <v>-0.21799999999999997</v>
      </c>
      <c r="AP259" s="26"/>
      <c r="AQ259" s="33"/>
      <c r="AR259" s="24">
        <v>12.35</v>
      </c>
      <c r="AS259" s="33"/>
      <c r="AT259" s="2">
        <v>12.298</v>
      </c>
      <c r="AU259" s="14">
        <f t="shared" si="38"/>
        <v>-0.20999999999999908</v>
      </c>
      <c r="AV259" s="26"/>
      <c r="AW259" s="33"/>
      <c r="AX259" s="24">
        <v>11.651</v>
      </c>
      <c r="AY259" s="33"/>
      <c r="AZ259" s="24">
        <v>10.252000000000001</v>
      </c>
      <c r="BA259" s="33"/>
      <c r="BB259" s="2">
        <v>8.4860000000000007</v>
      </c>
      <c r="BC259" s="14">
        <f t="shared" si="39"/>
        <v>-0.19299999999999962</v>
      </c>
      <c r="BD259" s="26"/>
      <c r="BE259" s="33"/>
      <c r="BF259" s="24">
        <v>7.1230000000000002</v>
      </c>
      <c r="BG259" s="33"/>
      <c r="BH259" s="24">
        <v>6.1289999999999996</v>
      </c>
    </row>
    <row r="260" spans="4:60" x14ac:dyDescent="0.3">
      <c r="D260" s="2">
        <v>77</v>
      </c>
      <c r="E260" s="34">
        <f t="shared" ref="E260:E323" si="40">$B$9 + (PI()*$B$2^2/4) * (($B$3/2)*(1-COS(RADIANS(D260))) + $B$4*(1-SQRT(1-(($B$3/2)/$B$4*SIN(RADIANS(D260)))^2)))</f>
        <v>1.3728523307828211E-4</v>
      </c>
      <c r="F260" s="26">
        <f t="shared" ref="F260:F323" si="41">E260*1000000</f>
        <v>137.28523307828212</v>
      </c>
      <c r="G260" s="33"/>
      <c r="H260" s="24">
        <v>5.1189999999999998</v>
      </c>
      <c r="I260" s="33"/>
      <c r="J260" s="31">
        <v>5.4619999999999997</v>
      </c>
      <c r="K260" s="14">
        <f t="shared" si="32"/>
        <v>-0.12000000000000011</v>
      </c>
      <c r="L260" s="26"/>
      <c r="M260" s="33"/>
      <c r="N260" s="24">
        <v>6.1980000000000004</v>
      </c>
      <c r="O260" s="33"/>
      <c r="P260" s="2">
        <v>7.0179999999999998</v>
      </c>
      <c r="Q260" s="14">
        <f t="shared" si="33"/>
        <v>-0.15500000000000025</v>
      </c>
      <c r="R260" s="26"/>
      <c r="S260" s="33"/>
      <c r="T260" s="24">
        <v>7.2430000000000003</v>
      </c>
      <c r="U260" s="33"/>
      <c r="V260" s="2">
        <v>6.992</v>
      </c>
      <c r="W260" s="14">
        <f t="shared" si="34"/>
        <v>-0.14799999999999969</v>
      </c>
      <c r="X260" s="26"/>
      <c r="Y260" s="33"/>
      <c r="Z260" s="24">
        <v>7.7009999999999996</v>
      </c>
      <c r="AA260" s="33"/>
      <c r="AB260" s="2">
        <v>8.4559999999999995</v>
      </c>
      <c r="AC260" s="14">
        <f t="shared" si="35"/>
        <v>-0.18700000000000117</v>
      </c>
      <c r="AD260" s="26"/>
      <c r="AE260" s="33"/>
      <c r="AF260" s="24">
        <v>8.6790000000000003</v>
      </c>
      <c r="AG260" s="33"/>
      <c r="AH260" s="2">
        <v>9.2959999999999994</v>
      </c>
      <c r="AI260" s="14">
        <f t="shared" si="36"/>
        <v>-0.21300000000000097</v>
      </c>
      <c r="AJ260" s="26"/>
      <c r="AK260" s="33"/>
      <c r="AL260" s="24">
        <v>9.9949999999999992</v>
      </c>
      <c r="AM260" s="33"/>
      <c r="AN260" s="2">
        <v>10.484999999999999</v>
      </c>
      <c r="AO260" s="14">
        <f t="shared" si="37"/>
        <v>-0.23399999999999999</v>
      </c>
      <c r="AP260" s="26"/>
      <c r="AQ260" s="33"/>
      <c r="AR260" s="24">
        <v>12.11</v>
      </c>
      <c r="AS260" s="33"/>
      <c r="AT260" s="2">
        <v>12.042</v>
      </c>
      <c r="AU260" s="14">
        <f t="shared" si="38"/>
        <v>-0.25600000000000023</v>
      </c>
      <c r="AV260" s="26"/>
      <c r="AW260" s="33"/>
      <c r="AX260" s="24">
        <v>11.356999999999999</v>
      </c>
      <c r="AY260" s="33"/>
      <c r="AZ260" s="24">
        <v>10.028</v>
      </c>
      <c r="BA260" s="33"/>
      <c r="BB260" s="2">
        <v>8.3209999999999997</v>
      </c>
      <c r="BC260" s="14">
        <f t="shared" si="39"/>
        <v>-0.16500000000000092</v>
      </c>
      <c r="BD260" s="26"/>
      <c r="BE260" s="33"/>
      <c r="BF260" s="24">
        <v>6.9829999999999997</v>
      </c>
      <c r="BG260" s="33"/>
      <c r="BH260" s="24">
        <v>5.9889999999999999</v>
      </c>
    </row>
    <row r="261" spans="4:60" x14ac:dyDescent="0.3">
      <c r="D261" s="2">
        <v>78</v>
      </c>
      <c r="E261" s="34">
        <f t="shared" si="40"/>
        <v>1.3954324841925527E-4</v>
      </c>
      <c r="F261" s="26">
        <f t="shared" si="41"/>
        <v>139.54324841925526</v>
      </c>
      <c r="G261" s="33"/>
      <c r="H261" s="24">
        <v>5.0039999999999996</v>
      </c>
      <c r="I261" s="33"/>
      <c r="J261" s="31">
        <v>5.3440000000000003</v>
      </c>
      <c r="K261" s="14">
        <f t="shared" ref="K261:K324" si="42">J261-J260</f>
        <v>-0.11799999999999944</v>
      </c>
      <c r="L261" s="26"/>
      <c r="M261" s="33"/>
      <c r="N261" s="24">
        <v>6.0670000000000002</v>
      </c>
      <c r="O261" s="33"/>
      <c r="P261" s="2">
        <v>6.8620000000000001</v>
      </c>
      <c r="Q261" s="14">
        <f t="shared" ref="Q261:Q324" si="43">P261-P260</f>
        <v>-0.15599999999999969</v>
      </c>
      <c r="R261" s="26"/>
      <c r="S261" s="33"/>
      <c r="T261" s="24">
        <v>7.085</v>
      </c>
      <c r="U261" s="33"/>
      <c r="V261" s="2">
        <v>6.8390000000000004</v>
      </c>
      <c r="W261" s="14">
        <f t="shared" ref="W261:W324" si="44">V261-V260</f>
        <v>-0.15299999999999958</v>
      </c>
      <c r="X261" s="26"/>
      <c r="Y261" s="33"/>
      <c r="Z261" s="24">
        <v>7.5339999999999998</v>
      </c>
      <c r="AA261" s="33"/>
      <c r="AB261" s="2">
        <v>8.2579999999999991</v>
      </c>
      <c r="AC261" s="14">
        <f t="shared" ref="AC261:AC324" si="45">AB261-AB260</f>
        <v>-0.1980000000000004</v>
      </c>
      <c r="AD261" s="26"/>
      <c r="AE261" s="33"/>
      <c r="AF261" s="24">
        <v>8.5060000000000002</v>
      </c>
      <c r="AG261" s="33"/>
      <c r="AH261" s="2">
        <v>9.1129999999999995</v>
      </c>
      <c r="AI261" s="14">
        <f t="shared" ref="AI261:AI324" si="46">AH261-AH260</f>
        <v>-0.18299999999999983</v>
      </c>
      <c r="AJ261" s="26"/>
      <c r="AK261" s="33"/>
      <c r="AL261" s="24">
        <v>9.7759999999999998</v>
      </c>
      <c r="AM261" s="33"/>
      <c r="AN261" s="2">
        <v>10.24</v>
      </c>
      <c r="AO261" s="14">
        <f t="shared" ref="AO261:AO324" si="47">AN261-AN260</f>
        <v>-0.24499999999999922</v>
      </c>
      <c r="AP261" s="26"/>
      <c r="AQ261" s="33"/>
      <c r="AR261" s="24">
        <v>11.888999999999999</v>
      </c>
      <c r="AS261" s="33"/>
      <c r="AT261" s="2">
        <v>11.824999999999999</v>
      </c>
      <c r="AU261" s="14">
        <f t="shared" ref="AU261:AU324" si="48">AT261-AT260</f>
        <v>-0.21700000000000053</v>
      </c>
      <c r="AV261" s="26"/>
      <c r="AW261" s="33"/>
      <c r="AX261" s="24">
        <v>11.13</v>
      </c>
      <c r="AY261" s="33"/>
      <c r="AZ261" s="24">
        <v>9.7949999999999999</v>
      </c>
      <c r="BA261" s="33"/>
      <c r="BB261" s="2">
        <v>8.1509999999999998</v>
      </c>
      <c r="BC261" s="14">
        <f t="shared" ref="BC261:BC324" si="49">BB261-BB260</f>
        <v>-0.16999999999999993</v>
      </c>
      <c r="BD261" s="26"/>
      <c r="BE261" s="33"/>
      <c r="BF261" s="24">
        <v>6.8449999999999998</v>
      </c>
      <c r="BG261" s="33"/>
      <c r="BH261" s="24">
        <v>5.8710000000000004</v>
      </c>
    </row>
    <row r="262" spans="4:60" x14ac:dyDescent="0.3">
      <c r="D262" s="2">
        <v>79</v>
      </c>
      <c r="E262" s="34">
        <f t="shared" si="40"/>
        <v>1.4179879415082556E-4</v>
      </c>
      <c r="F262" s="26">
        <f t="shared" si="41"/>
        <v>141.79879415082556</v>
      </c>
      <c r="G262" s="33"/>
      <c r="H262" s="24">
        <v>4.8940000000000001</v>
      </c>
      <c r="I262" s="33"/>
      <c r="J262" s="31">
        <v>5.2329999999999997</v>
      </c>
      <c r="K262" s="14">
        <f t="shared" si="42"/>
        <v>-0.11100000000000065</v>
      </c>
      <c r="L262" s="26"/>
      <c r="M262" s="33"/>
      <c r="N262" s="24">
        <v>5.931</v>
      </c>
      <c r="O262" s="33"/>
      <c r="P262" s="2">
        <v>6.7229999999999999</v>
      </c>
      <c r="Q262" s="14">
        <f t="shared" si="43"/>
        <v>-0.13900000000000023</v>
      </c>
      <c r="R262" s="26"/>
      <c r="S262" s="33"/>
      <c r="T262" s="24">
        <v>6.931</v>
      </c>
      <c r="U262" s="33"/>
      <c r="V262" s="2">
        <v>6.7009999999999996</v>
      </c>
      <c r="W262" s="14">
        <f t="shared" si="44"/>
        <v>-0.13800000000000079</v>
      </c>
      <c r="X262" s="26"/>
      <c r="Y262" s="33"/>
      <c r="Z262" s="24">
        <v>7.38</v>
      </c>
      <c r="AA262" s="33"/>
      <c r="AB262" s="2">
        <v>8.0809999999999995</v>
      </c>
      <c r="AC262" s="14">
        <f t="shared" si="45"/>
        <v>-0.1769999999999996</v>
      </c>
      <c r="AD262" s="26"/>
      <c r="AE262" s="33"/>
      <c r="AF262" s="24">
        <v>8.3379999999999992</v>
      </c>
      <c r="AG262" s="33"/>
      <c r="AH262" s="2">
        <v>8.9260000000000002</v>
      </c>
      <c r="AI262" s="14">
        <f t="shared" si="46"/>
        <v>-0.18699999999999939</v>
      </c>
      <c r="AJ262" s="26"/>
      <c r="AK262" s="33"/>
      <c r="AL262" s="24">
        <v>9.5679999999999996</v>
      </c>
      <c r="AM262" s="33"/>
      <c r="AN262" s="2">
        <v>10.016</v>
      </c>
      <c r="AO262" s="14">
        <f t="shared" si="47"/>
        <v>-0.2240000000000002</v>
      </c>
      <c r="AP262" s="26"/>
      <c r="AQ262" s="33"/>
      <c r="AR262" s="24">
        <v>11.728999999999999</v>
      </c>
      <c r="AS262" s="33"/>
      <c r="AT262" s="2">
        <v>11.561</v>
      </c>
      <c r="AU262" s="14">
        <f t="shared" si="48"/>
        <v>-0.26399999999999935</v>
      </c>
      <c r="AV262" s="26"/>
      <c r="AW262" s="33"/>
      <c r="AX262" s="24">
        <v>10.911</v>
      </c>
      <c r="AY262" s="33"/>
      <c r="AZ262" s="24">
        <v>9.5719999999999992</v>
      </c>
      <c r="BA262" s="33"/>
      <c r="BB262" s="2">
        <v>8.0079999999999991</v>
      </c>
      <c r="BC262" s="14">
        <f t="shared" si="49"/>
        <v>-0.14300000000000068</v>
      </c>
      <c r="BD262" s="26"/>
      <c r="BE262" s="33"/>
      <c r="BF262" s="24">
        <v>6.6870000000000003</v>
      </c>
      <c r="BG262" s="33"/>
      <c r="BH262" s="24">
        <v>5.7309999999999999</v>
      </c>
    </row>
    <row r="263" spans="4:60" x14ac:dyDescent="0.3">
      <c r="D263" s="2">
        <v>80</v>
      </c>
      <c r="E263" s="34">
        <f t="shared" si="40"/>
        <v>1.4405105721799092E-4</v>
      </c>
      <c r="F263" s="26">
        <f t="shared" si="41"/>
        <v>144.05105721799092</v>
      </c>
      <c r="G263" s="33"/>
      <c r="H263" s="24">
        <v>4.79</v>
      </c>
      <c r="I263" s="33"/>
      <c r="J263" s="31">
        <v>5.125</v>
      </c>
      <c r="K263" s="14">
        <f t="shared" si="42"/>
        <v>-0.10799999999999965</v>
      </c>
      <c r="L263" s="26"/>
      <c r="M263" s="33"/>
      <c r="N263" s="24">
        <v>5.8150000000000004</v>
      </c>
      <c r="O263" s="33"/>
      <c r="P263" s="2">
        <v>6.5830000000000002</v>
      </c>
      <c r="Q263" s="14">
        <f t="shared" si="43"/>
        <v>-0.13999999999999968</v>
      </c>
      <c r="R263" s="26"/>
      <c r="S263" s="33"/>
      <c r="T263" s="24">
        <v>6.7910000000000004</v>
      </c>
      <c r="U263" s="33"/>
      <c r="V263" s="2">
        <v>6.5670000000000002</v>
      </c>
      <c r="W263" s="14">
        <f t="shared" si="44"/>
        <v>-0.13399999999999945</v>
      </c>
      <c r="X263" s="26"/>
      <c r="Y263" s="33"/>
      <c r="Z263" s="24">
        <v>7.2249999999999996</v>
      </c>
      <c r="AA263" s="33"/>
      <c r="AB263" s="2">
        <v>7.9139999999999997</v>
      </c>
      <c r="AC263" s="14">
        <f t="shared" si="45"/>
        <v>-0.16699999999999982</v>
      </c>
      <c r="AD263" s="26"/>
      <c r="AE263" s="33"/>
      <c r="AF263" s="24">
        <v>8.1489999999999991</v>
      </c>
      <c r="AG263" s="33"/>
      <c r="AH263" s="2">
        <v>8.7360000000000007</v>
      </c>
      <c r="AI263" s="14">
        <f t="shared" si="46"/>
        <v>-0.1899999999999995</v>
      </c>
      <c r="AJ263" s="26"/>
      <c r="AK263" s="33"/>
      <c r="AL263" s="24">
        <v>9.3930000000000007</v>
      </c>
      <c r="AM263" s="33"/>
      <c r="AN263" s="2">
        <v>9.7880000000000003</v>
      </c>
      <c r="AO263" s="14">
        <f t="shared" si="47"/>
        <v>-0.22799999999999976</v>
      </c>
      <c r="AP263" s="26"/>
      <c r="AQ263" s="33"/>
      <c r="AR263" s="24">
        <v>11.494999999999999</v>
      </c>
      <c r="AS263" s="33"/>
      <c r="AT263" s="2">
        <v>11.263</v>
      </c>
      <c r="AU263" s="14">
        <f t="shared" si="48"/>
        <v>-0.29800000000000004</v>
      </c>
      <c r="AV263" s="26"/>
      <c r="AW263" s="33"/>
      <c r="AX263" s="24">
        <v>10.718</v>
      </c>
      <c r="AY263" s="33"/>
      <c r="AZ263" s="24">
        <v>9.3170000000000002</v>
      </c>
      <c r="BA263" s="33"/>
      <c r="BB263" s="2">
        <v>7.8330000000000002</v>
      </c>
      <c r="BC263" s="14">
        <f t="shared" si="49"/>
        <v>-0.17499999999999893</v>
      </c>
      <c r="BD263" s="26"/>
      <c r="BE263" s="33"/>
      <c r="BF263" s="24">
        <v>6.53</v>
      </c>
      <c r="BG263" s="33"/>
      <c r="BH263" s="24">
        <v>5.6210000000000004</v>
      </c>
    </row>
    <row r="264" spans="4:60" x14ac:dyDescent="0.3">
      <c r="D264" s="2">
        <v>81</v>
      </c>
      <c r="E264" s="34">
        <f t="shared" si="40"/>
        <v>1.462992358311052E-4</v>
      </c>
      <c r="F264" s="26">
        <f t="shared" si="41"/>
        <v>146.29923583110519</v>
      </c>
      <c r="G264" s="33"/>
      <c r="H264" s="24">
        <v>4.694</v>
      </c>
      <c r="I264" s="33"/>
      <c r="J264" s="31">
        <v>5.016</v>
      </c>
      <c r="K264" s="14">
        <f t="shared" si="42"/>
        <v>-0.10899999999999999</v>
      </c>
      <c r="L264" s="26"/>
      <c r="M264" s="33"/>
      <c r="N264" s="24">
        <v>5.6959999999999997</v>
      </c>
      <c r="O264" s="33"/>
      <c r="P264" s="2">
        <v>6.4530000000000003</v>
      </c>
      <c r="Q264" s="14">
        <f t="shared" si="43"/>
        <v>-0.12999999999999989</v>
      </c>
      <c r="R264" s="26"/>
      <c r="S264" s="33"/>
      <c r="T264" s="24">
        <v>6.649</v>
      </c>
      <c r="U264" s="33"/>
      <c r="V264" s="2">
        <v>6.4340000000000002</v>
      </c>
      <c r="W264" s="14">
        <f t="shared" si="44"/>
        <v>-0.13300000000000001</v>
      </c>
      <c r="X264" s="26"/>
      <c r="Y264" s="33"/>
      <c r="Z264" s="24">
        <v>7.0789999999999997</v>
      </c>
      <c r="AA264" s="33"/>
      <c r="AB264" s="2">
        <v>7.7629999999999999</v>
      </c>
      <c r="AC264" s="14">
        <f t="shared" si="45"/>
        <v>-0.1509999999999998</v>
      </c>
      <c r="AD264" s="26"/>
      <c r="AE264" s="33"/>
      <c r="AF264" s="24">
        <v>7.9729999999999999</v>
      </c>
      <c r="AG264" s="33"/>
      <c r="AH264" s="2">
        <v>8.5489999999999995</v>
      </c>
      <c r="AI264" s="14">
        <f t="shared" si="46"/>
        <v>-0.18700000000000117</v>
      </c>
      <c r="AJ264" s="26"/>
      <c r="AK264" s="33"/>
      <c r="AL264" s="24">
        <v>9.1859999999999999</v>
      </c>
      <c r="AM264" s="33"/>
      <c r="AN264" s="2">
        <v>9.6069999999999993</v>
      </c>
      <c r="AO264" s="14">
        <f t="shared" si="47"/>
        <v>-0.18100000000000094</v>
      </c>
      <c r="AP264" s="26"/>
      <c r="AQ264" s="33"/>
      <c r="AR264" s="24">
        <v>11.241</v>
      </c>
      <c r="AS264" s="33"/>
      <c r="AT264" s="2">
        <v>10.981</v>
      </c>
      <c r="AU264" s="14">
        <f t="shared" si="48"/>
        <v>-0.28200000000000003</v>
      </c>
      <c r="AV264" s="26"/>
      <c r="AW264" s="33"/>
      <c r="AX264" s="24">
        <v>10.505000000000001</v>
      </c>
      <c r="AY264" s="33"/>
      <c r="AZ264" s="24">
        <v>9.1620000000000008</v>
      </c>
      <c r="BA264" s="33"/>
      <c r="BB264" s="2">
        <v>7.6189999999999998</v>
      </c>
      <c r="BC264" s="14">
        <f t="shared" si="49"/>
        <v>-0.21400000000000041</v>
      </c>
      <c r="BD264" s="26"/>
      <c r="BE264" s="33"/>
      <c r="BF264" s="24">
        <v>6.3879999999999999</v>
      </c>
      <c r="BG264" s="33"/>
      <c r="BH264" s="24">
        <v>5.5010000000000003</v>
      </c>
    </row>
    <row r="265" spans="4:60" x14ac:dyDescent="0.3">
      <c r="D265" s="2">
        <v>82</v>
      </c>
      <c r="E265" s="34">
        <f t="shared" si="40"/>
        <v>1.4854253989525512E-4</v>
      </c>
      <c r="F265" s="26">
        <f t="shared" si="41"/>
        <v>148.54253989525512</v>
      </c>
      <c r="G265" s="33"/>
      <c r="H265" s="24">
        <v>4.5979999999999999</v>
      </c>
      <c r="I265" s="33"/>
      <c r="J265" s="31">
        <v>4.9119999999999999</v>
      </c>
      <c r="K265" s="14">
        <f t="shared" si="42"/>
        <v>-0.10400000000000009</v>
      </c>
      <c r="L265" s="26"/>
      <c r="M265" s="33"/>
      <c r="N265" s="24">
        <v>5.5839999999999996</v>
      </c>
      <c r="O265" s="33"/>
      <c r="P265" s="2">
        <v>6.31</v>
      </c>
      <c r="Q265" s="14">
        <f t="shared" si="43"/>
        <v>-0.14300000000000068</v>
      </c>
      <c r="R265" s="26"/>
      <c r="S265" s="33"/>
      <c r="T265" s="24">
        <v>6.5170000000000003</v>
      </c>
      <c r="U265" s="33"/>
      <c r="V265" s="2">
        <v>6.3019999999999996</v>
      </c>
      <c r="W265" s="14">
        <f t="shared" si="44"/>
        <v>-0.13200000000000056</v>
      </c>
      <c r="X265" s="26"/>
      <c r="Y265" s="33"/>
      <c r="Z265" s="24">
        <v>6.9420000000000002</v>
      </c>
      <c r="AA265" s="33"/>
      <c r="AB265" s="2">
        <v>7.6</v>
      </c>
      <c r="AC265" s="14">
        <f t="shared" si="45"/>
        <v>-0.16300000000000026</v>
      </c>
      <c r="AD265" s="26"/>
      <c r="AE265" s="33"/>
      <c r="AF265" s="24">
        <v>7.8220000000000001</v>
      </c>
      <c r="AG265" s="33"/>
      <c r="AH265" s="2">
        <v>8.3870000000000005</v>
      </c>
      <c r="AI265" s="14">
        <f t="shared" si="46"/>
        <v>-0.16199999999999903</v>
      </c>
      <c r="AJ265" s="26"/>
      <c r="AK265" s="33"/>
      <c r="AL265" s="24">
        <v>8.9830000000000005</v>
      </c>
      <c r="AM265" s="33"/>
      <c r="AN265" s="2">
        <v>9.4269999999999996</v>
      </c>
      <c r="AO265" s="14">
        <f t="shared" si="47"/>
        <v>-0.17999999999999972</v>
      </c>
      <c r="AP265" s="26"/>
      <c r="AQ265" s="33"/>
      <c r="AR265" s="24">
        <v>10.981</v>
      </c>
      <c r="AS265" s="33"/>
      <c r="AT265" s="2">
        <v>10.759</v>
      </c>
      <c r="AU265" s="14">
        <f t="shared" si="48"/>
        <v>-0.22199999999999953</v>
      </c>
      <c r="AV265" s="26"/>
      <c r="AW265" s="33"/>
      <c r="AX265" s="24">
        <v>10.3</v>
      </c>
      <c r="AY265" s="33"/>
      <c r="AZ265" s="24">
        <v>8.9960000000000004</v>
      </c>
      <c r="BA265" s="33"/>
      <c r="BB265" s="2">
        <v>7.4329999999999998</v>
      </c>
      <c r="BC265" s="14">
        <f t="shared" si="49"/>
        <v>-0.18599999999999994</v>
      </c>
      <c r="BD265" s="26"/>
      <c r="BE265" s="33"/>
      <c r="BF265" s="24">
        <v>6.2670000000000003</v>
      </c>
      <c r="BG265" s="33"/>
      <c r="BH265" s="24">
        <v>5.4050000000000002</v>
      </c>
    </row>
    <row r="266" spans="4:60" x14ac:dyDescent="0.3">
      <c r="D266" s="2">
        <v>83</v>
      </c>
      <c r="E266" s="34">
        <f t="shared" si="40"/>
        <v>1.5078019141994529E-4</v>
      </c>
      <c r="F266" s="26">
        <f t="shared" si="41"/>
        <v>150.78019141994528</v>
      </c>
      <c r="G266" s="33"/>
      <c r="H266" s="24">
        <v>4.4989999999999997</v>
      </c>
      <c r="I266" s="33"/>
      <c r="J266" s="31">
        <v>4.8019999999999996</v>
      </c>
      <c r="K266" s="14">
        <f t="shared" si="42"/>
        <v>-0.11000000000000032</v>
      </c>
      <c r="L266" s="26"/>
      <c r="M266" s="33"/>
      <c r="N266" s="24">
        <v>5.4690000000000003</v>
      </c>
      <c r="O266" s="33"/>
      <c r="P266" s="2">
        <v>6.1740000000000004</v>
      </c>
      <c r="Q266" s="14">
        <f t="shared" si="43"/>
        <v>-0.13599999999999923</v>
      </c>
      <c r="R266" s="26"/>
      <c r="S266" s="33"/>
      <c r="T266" s="24">
        <v>6.3879999999999999</v>
      </c>
      <c r="U266" s="33"/>
      <c r="V266" s="2">
        <v>6.1779999999999999</v>
      </c>
      <c r="W266" s="14">
        <f t="shared" si="44"/>
        <v>-0.12399999999999967</v>
      </c>
      <c r="X266" s="26"/>
      <c r="Y266" s="33"/>
      <c r="Z266" s="24">
        <v>6.8109999999999999</v>
      </c>
      <c r="AA266" s="33"/>
      <c r="AB266" s="2">
        <v>7.4379999999999997</v>
      </c>
      <c r="AC266" s="14">
        <f t="shared" si="45"/>
        <v>-0.16199999999999992</v>
      </c>
      <c r="AD266" s="26"/>
      <c r="AE266" s="33"/>
      <c r="AF266" s="24">
        <v>7.6660000000000004</v>
      </c>
      <c r="AG266" s="33"/>
      <c r="AH266" s="2">
        <v>8.24</v>
      </c>
      <c r="AI266" s="14">
        <f t="shared" si="46"/>
        <v>-0.14700000000000024</v>
      </c>
      <c r="AJ266" s="26"/>
      <c r="AK266" s="33"/>
      <c r="AL266" s="24">
        <v>8.7959999999999994</v>
      </c>
      <c r="AM266" s="33"/>
      <c r="AN266" s="2">
        <v>9.2430000000000003</v>
      </c>
      <c r="AO266" s="14">
        <f t="shared" si="47"/>
        <v>-0.18399999999999928</v>
      </c>
      <c r="AP266" s="26"/>
      <c r="AQ266" s="33"/>
      <c r="AR266" s="24">
        <v>10.725</v>
      </c>
      <c r="AS266" s="33"/>
      <c r="AT266" s="2">
        <v>10.611000000000001</v>
      </c>
      <c r="AU266" s="14">
        <f t="shared" si="48"/>
        <v>-0.14799999999999969</v>
      </c>
      <c r="AV266" s="26"/>
      <c r="AW266" s="33"/>
      <c r="AX266" s="24">
        <v>10.063000000000001</v>
      </c>
      <c r="AY266" s="33"/>
      <c r="AZ266" s="24">
        <v>8.8480000000000008</v>
      </c>
      <c r="BA266" s="33"/>
      <c r="BB266" s="2">
        <v>7.3490000000000002</v>
      </c>
      <c r="BC266" s="14">
        <f t="shared" si="49"/>
        <v>-8.3999999999999631E-2</v>
      </c>
      <c r="BD266" s="26"/>
      <c r="BE266" s="33"/>
      <c r="BF266" s="24">
        <v>6.1630000000000003</v>
      </c>
      <c r="BG266" s="33"/>
      <c r="BH266" s="24">
        <v>5.3120000000000003</v>
      </c>
    </row>
    <row r="267" spans="4:60" x14ac:dyDescent="0.3">
      <c r="D267" s="2">
        <v>84</v>
      </c>
      <c r="E267" s="34">
        <f t="shared" si="40"/>
        <v>1.5301142490852846E-4</v>
      </c>
      <c r="F267" s="26">
        <f t="shared" si="41"/>
        <v>153.01142490852845</v>
      </c>
      <c r="G267" s="33"/>
      <c r="H267" s="24">
        <v>4.4020000000000001</v>
      </c>
      <c r="I267" s="33"/>
      <c r="J267" s="31">
        <v>4.7050000000000001</v>
      </c>
      <c r="K267" s="14">
        <f t="shared" si="42"/>
        <v>-9.6999999999999531E-2</v>
      </c>
      <c r="L267" s="26"/>
      <c r="M267" s="33"/>
      <c r="N267" s="24">
        <v>5.351</v>
      </c>
      <c r="O267" s="33"/>
      <c r="P267" s="2">
        <v>6.0609999999999999</v>
      </c>
      <c r="Q267" s="14">
        <f t="shared" si="43"/>
        <v>-0.11300000000000043</v>
      </c>
      <c r="R267" s="26"/>
      <c r="S267" s="33"/>
      <c r="T267" s="24">
        <v>6.258</v>
      </c>
      <c r="U267" s="33"/>
      <c r="V267" s="2">
        <v>6.0490000000000004</v>
      </c>
      <c r="W267" s="14">
        <f t="shared" si="44"/>
        <v>-0.12899999999999956</v>
      </c>
      <c r="X267" s="26"/>
      <c r="Y267" s="33"/>
      <c r="Z267" s="24">
        <v>6.6710000000000003</v>
      </c>
      <c r="AA267" s="33"/>
      <c r="AB267" s="2">
        <v>7.2839999999999998</v>
      </c>
      <c r="AC267" s="14">
        <f t="shared" si="45"/>
        <v>-0.15399999999999991</v>
      </c>
      <c r="AD267" s="26"/>
      <c r="AE267" s="33"/>
      <c r="AF267" s="24">
        <v>7.5129999999999999</v>
      </c>
      <c r="AG267" s="33"/>
      <c r="AH267" s="2">
        <v>8.1159999999999997</v>
      </c>
      <c r="AI267" s="14">
        <f t="shared" si="46"/>
        <v>-0.12400000000000055</v>
      </c>
      <c r="AJ267" s="26"/>
      <c r="AK267" s="33"/>
      <c r="AL267" s="24">
        <v>8.6329999999999991</v>
      </c>
      <c r="AM267" s="33"/>
      <c r="AN267" s="2">
        <v>9.0519999999999996</v>
      </c>
      <c r="AO267" s="14">
        <f t="shared" si="47"/>
        <v>-0.19100000000000072</v>
      </c>
      <c r="AP267" s="26"/>
      <c r="AQ267" s="33"/>
      <c r="AR267" s="24">
        <v>10.523999999999999</v>
      </c>
      <c r="AS267" s="33"/>
      <c r="AT267" s="2">
        <v>10.491</v>
      </c>
      <c r="AU267" s="14">
        <f t="shared" si="48"/>
        <v>-0.12000000000000099</v>
      </c>
      <c r="AV267" s="26"/>
      <c r="AW267" s="33"/>
      <c r="AX267" s="24">
        <v>9.8130000000000006</v>
      </c>
      <c r="AY267" s="33"/>
      <c r="AZ267" s="24">
        <v>8.6820000000000004</v>
      </c>
      <c r="BA267" s="33"/>
      <c r="BB267" s="2">
        <v>7.1989999999999998</v>
      </c>
      <c r="BC267" s="14">
        <f t="shared" si="49"/>
        <v>-0.15000000000000036</v>
      </c>
      <c r="BD267" s="26"/>
      <c r="BE267" s="33"/>
      <c r="BF267" s="24">
        <v>6.0659999999999998</v>
      </c>
      <c r="BG267" s="33"/>
      <c r="BH267" s="24">
        <v>5.2320000000000002</v>
      </c>
    </row>
    <row r="268" spans="4:60" x14ac:dyDescent="0.3">
      <c r="D268" s="2">
        <v>85</v>
      </c>
      <c r="E268" s="34">
        <f t="shared" si="40"/>
        <v>1.5523548772686184E-4</v>
      </c>
      <c r="F268" s="26">
        <f t="shared" si="41"/>
        <v>155.23548772686183</v>
      </c>
      <c r="G268" s="33"/>
      <c r="H268" s="24">
        <v>4.2990000000000004</v>
      </c>
      <c r="I268" s="33"/>
      <c r="J268" s="31">
        <v>4.6029999999999998</v>
      </c>
      <c r="K268" s="14">
        <f t="shared" si="42"/>
        <v>-0.10200000000000031</v>
      </c>
      <c r="L268" s="26"/>
      <c r="M268" s="33"/>
      <c r="N268" s="24">
        <v>5.23</v>
      </c>
      <c r="O268" s="33"/>
      <c r="P268" s="2">
        <v>5.9269999999999996</v>
      </c>
      <c r="Q268" s="14">
        <f t="shared" si="43"/>
        <v>-0.13400000000000034</v>
      </c>
      <c r="R268" s="26"/>
      <c r="S268" s="33"/>
      <c r="T268" s="24">
        <v>6.1349999999999998</v>
      </c>
      <c r="U268" s="33"/>
      <c r="V268" s="2">
        <v>5.93</v>
      </c>
      <c r="W268" s="14">
        <f t="shared" si="44"/>
        <v>-0.11900000000000066</v>
      </c>
      <c r="X268" s="26"/>
      <c r="Y268" s="33"/>
      <c r="Z268" s="24">
        <v>6.5449999999999999</v>
      </c>
      <c r="AA268" s="33"/>
      <c r="AB268" s="2">
        <v>7.1520000000000001</v>
      </c>
      <c r="AC268" s="14">
        <f t="shared" si="45"/>
        <v>-0.13199999999999967</v>
      </c>
      <c r="AD268" s="26"/>
      <c r="AE268" s="33"/>
      <c r="AF268" s="24">
        <v>7.3490000000000002</v>
      </c>
      <c r="AG268" s="33"/>
      <c r="AH268" s="2">
        <v>7.9610000000000003</v>
      </c>
      <c r="AI268" s="14">
        <f t="shared" si="46"/>
        <v>-0.15499999999999936</v>
      </c>
      <c r="AJ268" s="26"/>
      <c r="AK268" s="33"/>
      <c r="AL268" s="24">
        <v>8.4540000000000006</v>
      </c>
      <c r="AM268" s="33"/>
      <c r="AN268" s="2">
        <v>8.8650000000000002</v>
      </c>
      <c r="AO268" s="14">
        <f t="shared" si="47"/>
        <v>-0.18699999999999939</v>
      </c>
      <c r="AP268" s="26"/>
      <c r="AQ268" s="33"/>
      <c r="AR268" s="24">
        <v>10.382</v>
      </c>
      <c r="AS268" s="33"/>
      <c r="AT268" s="2">
        <v>10.291</v>
      </c>
      <c r="AU268" s="14">
        <f t="shared" si="48"/>
        <v>-0.19999999999999929</v>
      </c>
      <c r="AV268" s="26"/>
      <c r="AW268" s="33"/>
      <c r="AX268" s="24">
        <v>9.6419999999999995</v>
      </c>
      <c r="AY268" s="33"/>
      <c r="AZ268" s="24">
        <v>8.5220000000000002</v>
      </c>
      <c r="BA268" s="33"/>
      <c r="BB268" s="2">
        <v>7.0949999999999998</v>
      </c>
      <c r="BC268" s="14">
        <f t="shared" si="49"/>
        <v>-0.10400000000000009</v>
      </c>
      <c r="BD268" s="26"/>
      <c r="BE268" s="33"/>
      <c r="BF268" s="24">
        <v>5.9450000000000003</v>
      </c>
      <c r="BG268" s="33"/>
      <c r="BH268" s="24">
        <v>5.1360000000000001</v>
      </c>
    </row>
    <row r="269" spans="4:60" x14ac:dyDescent="0.3">
      <c r="D269" s="2">
        <v>86</v>
      </c>
      <c r="E269" s="34">
        <f t="shared" si="40"/>
        <v>1.5745164045072064E-4</v>
      </c>
      <c r="F269" s="26">
        <f t="shared" si="41"/>
        <v>157.45164045072065</v>
      </c>
      <c r="G269" s="33"/>
      <c r="H269" s="24">
        <v>4.2009999999999996</v>
      </c>
      <c r="I269" s="33"/>
      <c r="J269" s="31">
        <v>4.4989999999999997</v>
      </c>
      <c r="K269" s="14">
        <f t="shared" si="42"/>
        <v>-0.10400000000000009</v>
      </c>
      <c r="L269" s="26"/>
      <c r="M269" s="33"/>
      <c r="N269" s="24">
        <v>5.1260000000000003</v>
      </c>
      <c r="O269" s="33"/>
      <c r="P269" s="2">
        <v>5.7930000000000001</v>
      </c>
      <c r="Q269" s="14">
        <f t="shared" si="43"/>
        <v>-0.13399999999999945</v>
      </c>
      <c r="R269" s="26"/>
      <c r="S269" s="33"/>
      <c r="T269" s="24">
        <v>6.0010000000000003</v>
      </c>
      <c r="U269" s="33"/>
      <c r="V269" s="2">
        <v>5.806</v>
      </c>
      <c r="W269" s="14">
        <f t="shared" si="44"/>
        <v>-0.12399999999999967</v>
      </c>
      <c r="X269" s="26"/>
      <c r="Y269" s="33"/>
      <c r="Z269" s="24">
        <v>6.4240000000000004</v>
      </c>
      <c r="AA269" s="33"/>
      <c r="AB269" s="2">
        <v>7.016</v>
      </c>
      <c r="AC269" s="14">
        <f t="shared" si="45"/>
        <v>-0.13600000000000012</v>
      </c>
      <c r="AD269" s="26"/>
      <c r="AE269" s="33"/>
      <c r="AF269" s="24">
        <v>7.194</v>
      </c>
      <c r="AG269" s="33"/>
      <c r="AH269" s="2">
        <v>7.8019999999999996</v>
      </c>
      <c r="AI269" s="14">
        <f t="shared" si="46"/>
        <v>-0.1590000000000007</v>
      </c>
      <c r="AJ269" s="26"/>
      <c r="AK269" s="33"/>
      <c r="AL269" s="24">
        <v>8.2850000000000001</v>
      </c>
      <c r="AM269" s="33"/>
      <c r="AN269" s="2">
        <v>8.69</v>
      </c>
      <c r="AO269" s="14">
        <f t="shared" si="47"/>
        <v>-0.17500000000000071</v>
      </c>
      <c r="AP269" s="26"/>
      <c r="AQ269" s="33"/>
      <c r="AR269" s="24">
        <v>10.218999999999999</v>
      </c>
      <c r="AS269" s="33"/>
      <c r="AT269" s="2">
        <v>10.013</v>
      </c>
      <c r="AU269" s="14">
        <f t="shared" si="48"/>
        <v>-0.27800000000000047</v>
      </c>
      <c r="AV269" s="26"/>
      <c r="AW269" s="33"/>
      <c r="AX269" s="24">
        <v>9.4619999999999997</v>
      </c>
      <c r="AY269" s="33"/>
      <c r="AZ269" s="24">
        <v>8.2899999999999991</v>
      </c>
      <c r="BA269" s="33"/>
      <c r="BB269" s="2">
        <v>6.9489999999999998</v>
      </c>
      <c r="BC269" s="14">
        <f t="shared" si="49"/>
        <v>-0.14599999999999991</v>
      </c>
      <c r="BD269" s="26"/>
      <c r="BE269" s="33"/>
      <c r="BF269" s="24">
        <v>5.8220000000000001</v>
      </c>
      <c r="BG269" s="33"/>
      <c r="BH269" s="24">
        <v>5.0359999999999996</v>
      </c>
    </row>
    <row r="270" spans="4:60" x14ac:dyDescent="0.3">
      <c r="D270" s="2">
        <v>87</v>
      </c>
      <c r="E270" s="34">
        <f t="shared" si="40"/>
        <v>1.5965915719154912E-4</v>
      </c>
      <c r="F270" s="26">
        <f t="shared" si="41"/>
        <v>159.65915719154913</v>
      </c>
      <c r="G270" s="33"/>
      <c r="H270" s="24">
        <v>4.1020000000000003</v>
      </c>
      <c r="I270" s="33"/>
      <c r="J270" s="31">
        <v>4.4029999999999996</v>
      </c>
      <c r="K270" s="14">
        <f t="shared" si="42"/>
        <v>-9.6000000000000085E-2</v>
      </c>
      <c r="L270" s="26"/>
      <c r="M270" s="33"/>
      <c r="N270" s="24">
        <v>5.0259999999999998</v>
      </c>
      <c r="O270" s="33"/>
      <c r="P270" s="2">
        <v>5.6760000000000002</v>
      </c>
      <c r="Q270" s="14">
        <f t="shared" si="43"/>
        <v>-0.11699999999999999</v>
      </c>
      <c r="R270" s="26"/>
      <c r="S270" s="33"/>
      <c r="T270" s="24">
        <v>5.8890000000000002</v>
      </c>
      <c r="U270" s="33"/>
      <c r="V270" s="2">
        <v>5.6829999999999998</v>
      </c>
      <c r="W270" s="14">
        <f t="shared" si="44"/>
        <v>-0.12300000000000022</v>
      </c>
      <c r="X270" s="26"/>
      <c r="Y270" s="33"/>
      <c r="Z270" s="24">
        <v>6.298</v>
      </c>
      <c r="AA270" s="33"/>
      <c r="AB270" s="2">
        <v>6.8769999999999998</v>
      </c>
      <c r="AC270" s="14">
        <f t="shared" si="45"/>
        <v>-0.13900000000000023</v>
      </c>
      <c r="AD270" s="26"/>
      <c r="AE270" s="33"/>
      <c r="AF270" s="24">
        <v>7.0640000000000001</v>
      </c>
      <c r="AG270" s="33"/>
      <c r="AH270" s="2">
        <v>7.65</v>
      </c>
      <c r="AI270" s="14">
        <f t="shared" si="46"/>
        <v>-0.15199999999999925</v>
      </c>
      <c r="AJ270" s="26"/>
      <c r="AK270" s="33"/>
      <c r="AL270" s="24">
        <v>8.1319999999999997</v>
      </c>
      <c r="AM270" s="33"/>
      <c r="AN270" s="2">
        <v>8.5370000000000008</v>
      </c>
      <c r="AO270" s="14">
        <f t="shared" si="47"/>
        <v>-0.15299999999999869</v>
      </c>
      <c r="AP270" s="26"/>
      <c r="AQ270" s="33"/>
      <c r="AR270" s="24">
        <v>10.034000000000001</v>
      </c>
      <c r="AS270" s="33"/>
      <c r="AT270" s="2">
        <v>9.8190000000000008</v>
      </c>
      <c r="AU270" s="14">
        <f t="shared" si="48"/>
        <v>-0.19399999999999906</v>
      </c>
      <c r="AV270" s="26"/>
      <c r="AW270" s="33"/>
      <c r="AX270" s="24">
        <v>9.327</v>
      </c>
      <c r="AY270" s="33"/>
      <c r="AZ270" s="24">
        <v>8.1199999999999992</v>
      </c>
      <c r="BA270" s="33"/>
      <c r="BB270" s="2">
        <v>6.8140000000000001</v>
      </c>
      <c r="BC270" s="14">
        <f t="shared" si="49"/>
        <v>-0.13499999999999979</v>
      </c>
      <c r="BD270" s="26"/>
      <c r="BE270" s="33"/>
      <c r="BF270" s="24">
        <v>5.702</v>
      </c>
      <c r="BG270" s="33"/>
      <c r="BH270" s="24">
        <v>4.9240000000000004</v>
      </c>
    </row>
    <row r="271" spans="4:60" x14ac:dyDescent="0.3">
      <c r="D271" s="2">
        <v>88</v>
      </c>
      <c r="E271" s="34">
        <f t="shared" si="40"/>
        <v>1.618573259001838E-4</v>
      </c>
      <c r="F271" s="26">
        <f t="shared" si="41"/>
        <v>161.85732590018381</v>
      </c>
      <c r="G271" s="33"/>
      <c r="H271" s="24">
        <v>3.9950000000000001</v>
      </c>
      <c r="I271" s="33"/>
      <c r="J271" s="31">
        <v>4.3029999999999999</v>
      </c>
      <c r="K271" s="14">
        <f t="shared" si="42"/>
        <v>-9.9999999999999645E-2</v>
      </c>
      <c r="L271" s="26"/>
      <c r="M271" s="33"/>
      <c r="N271" s="24">
        <v>4.9050000000000002</v>
      </c>
      <c r="O271" s="33"/>
      <c r="P271" s="2">
        <v>5.5519999999999996</v>
      </c>
      <c r="Q271" s="14">
        <f t="shared" si="43"/>
        <v>-0.12400000000000055</v>
      </c>
      <c r="R271" s="26"/>
      <c r="S271" s="33"/>
      <c r="T271" s="24">
        <v>5.7649999999999997</v>
      </c>
      <c r="U271" s="33"/>
      <c r="V271" s="2">
        <v>5.5780000000000003</v>
      </c>
      <c r="W271" s="14">
        <f t="shared" si="44"/>
        <v>-0.10499999999999954</v>
      </c>
      <c r="X271" s="26"/>
      <c r="Y271" s="33"/>
      <c r="Z271" s="24">
        <v>6.1639999999999997</v>
      </c>
      <c r="AA271" s="33"/>
      <c r="AB271" s="2">
        <v>6.7320000000000002</v>
      </c>
      <c r="AC271" s="14">
        <f t="shared" si="45"/>
        <v>-0.14499999999999957</v>
      </c>
      <c r="AD271" s="26"/>
      <c r="AE271" s="33"/>
      <c r="AF271" s="24">
        <v>6.9279999999999999</v>
      </c>
      <c r="AG271" s="33"/>
      <c r="AH271" s="2">
        <v>7.5220000000000002</v>
      </c>
      <c r="AI271" s="14">
        <f t="shared" si="46"/>
        <v>-0.12800000000000011</v>
      </c>
      <c r="AJ271" s="26"/>
      <c r="AK271" s="33"/>
      <c r="AL271" s="24">
        <v>7.9619999999999997</v>
      </c>
      <c r="AM271" s="33"/>
      <c r="AN271" s="2">
        <v>8.3780000000000001</v>
      </c>
      <c r="AO271" s="14">
        <f t="shared" si="47"/>
        <v>-0.1590000000000007</v>
      </c>
      <c r="AP271" s="26"/>
      <c r="AQ271" s="33"/>
      <c r="AR271" s="24">
        <v>9.7739999999999991</v>
      </c>
      <c r="AS271" s="33"/>
      <c r="AT271" s="2">
        <v>9.6050000000000004</v>
      </c>
      <c r="AU271" s="14">
        <f t="shared" si="48"/>
        <v>-0.21400000000000041</v>
      </c>
      <c r="AV271" s="26"/>
      <c r="AW271" s="33"/>
      <c r="AX271" s="24">
        <v>9.17</v>
      </c>
      <c r="AY271" s="33"/>
      <c r="AZ271" s="24">
        <v>7.9790000000000001</v>
      </c>
      <c r="BA271" s="33"/>
      <c r="BB271" s="2">
        <v>6.681</v>
      </c>
      <c r="BC271" s="14">
        <f t="shared" si="49"/>
        <v>-0.13300000000000001</v>
      </c>
      <c r="BD271" s="26"/>
      <c r="BE271" s="33"/>
      <c r="BF271" s="24">
        <v>5.5659999999999998</v>
      </c>
      <c r="BG271" s="33"/>
      <c r="BH271" s="24">
        <v>4.8159999999999998</v>
      </c>
    </row>
    <row r="272" spans="4:60" x14ac:dyDescent="0.3">
      <c r="D272" s="2">
        <v>89</v>
      </c>
      <c r="E272" s="34">
        <f t="shared" si="40"/>
        <v>1.6404544864823332E-4</v>
      </c>
      <c r="F272" s="26">
        <f t="shared" si="41"/>
        <v>164.0454486482333</v>
      </c>
      <c r="G272" s="33"/>
      <c r="H272" s="24">
        <v>3.899</v>
      </c>
      <c r="I272" s="33"/>
      <c r="J272" s="31">
        <v>4.202</v>
      </c>
      <c r="K272" s="14">
        <f t="shared" si="42"/>
        <v>-0.10099999999999998</v>
      </c>
      <c r="L272" s="26"/>
      <c r="M272" s="33"/>
      <c r="N272" s="24">
        <v>4.7930000000000001</v>
      </c>
      <c r="O272" s="33"/>
      <c r="P272" s="2">
        <v>5.423</v>
      </c>
      <c r="Q272" s="14">
        <f t="shared" si="43"/>
        <v>-0.12899999999999956</v>
      </c>
      <c r="R272" s="26"/>
      <c r="S272" s="33"/>
      <c r="T272" s="24">
        <v>5.6319999999999997</v>
      </c>
      <c r="U272" s="33"/>
      <c r="V272" s="2">
        <v>5.4489999999999998</v>
      </c>
      <c r="W272" s="14">
        <f t="shared" si="44"/>
        <v>-0.12900000000000045</v>
      </c>
      <c r="X272" s="26"/>
      <c r="Y272" s="33"/>
      <c r="Z272" s="24">
        <v>6.0380000000000003</v>
      </c>
      <c r="AA272" s="33"/>
      <c r="AB272" s="2">
        <v>6.6130000000000004</v>
      </c>
      <c r="AC272" s="14">
        <f t="shared" si="45"/>
        <v>-0.11899999999999977</v>
      </c>
      <c r="AD272" s="26"/>
      <c r="AE272" s="33"/>
      <c r="AF272" s="24">
        <v>6.8010000000000002</v>
      </c>
      <c r="AG272" s="33"/>
      <c r="AH272" s="2">
        <v>7.375</v>
      </c>
      <c r="AI272" s="14">
        <f t="shared" si="46"/>
        <v>-0.14700000000000024</v>
      </c>
      <c r="AJ272" s="26"/>
      <c r="AK272" s="33"/>
      <c r="AL272" s="24">
        <v>7.798</v>
      </c>
      <c r="AM272" s="33"/>
      <c r="AN272" s="2">
        <v>8.2289999999999992</v>
      </c>
      <c r="AO272" s="14">
        <f t="shared" si="47"/>
        <v>-0.14900000000000091</v>
      </c>
      <c r="AP272" s="26"/>
      <c r="AQ272" s="33"/>
      <c r="AR272" s="24">
        <v>9.5510000000000002</v>
      </c>
      <c r="AS272" s="33"/>
      <c r="AT272" s="2">
        <v>9.4589999999999996</v>
      </c>
      <c r="AU272" s="14">
        <f t="shared" si="48"/>
        <v>-0.1460000000000008</v>
      </c>
      <c r="AV272" s="26"/>
      <c r="AW272" s="33"/>
      <c r="AX272" s="24">
        <v>8.9849999999999994</v>
      </c>
      <c r="AY272" s="33"/>
      <c r="AZ272" s="24">
        <v>7.84</v>
      </c>
      <c r="BA272" s="33"/>
      <c r="BB272" s="2">
        <v>6.5439999999999996</v>
      </c>
      <c r="BC272" s="14">
        <f t="shared" si="49"/>
        <v>-0.13700000000000045</v>
      </c>
      <c r="BD272" s="26"/>
      <c r="BE272" s="33"/>
      <c r="BF272" s="24">
        <v>5.4560000000000004</v>
      </c>
      <c r="BG272" s="33"/>
      <c r="BH272" s="24">
        <v>4.7370000000000001</v>
      </c>
    </row>
    <row r="273" spans="4:60" x14ac:dyDescent="0.3">
      <c r="D273" s="2">
        <v>90</v>
      </c>
      <c r="E273" s="34">
        <f t="shared" si="40"/>
        <v>1.6622284188685835E-4</v>
      </c>
      <c r="F273" s="26">
        <f t="shared" si="41"/>
        <v>166.22284188685833</v>
      </c>
      <c r="G273" s="33"/>
      <c r="H273" s="24">
        <v>3.7919999999999998</v>
      </c>
      <c r="I273" s="33"/>
      <c r="J273" s="31">
        <v>4.0880000000000001</v>
      </c>
      <c r="K273" s="14">
        <f t="shared" si="42"/>
        <v>-0.11399999999999988</v>
      </c>
      <c r="L273" s="26"/>
      <c r="M273" s="33"/>
      <c r="N273" s="24">
        <v>4.6859999999999999</v>
      </c>
      <c r="O273" s="33"/>
      <c r="P273" s="2">
        <v>5.3109999999999999</v>
      </c>
      <c r="Q273" s="14">
        <f t="shared" si="43"/>
        <v>-0.1120000000000001</v>
      </c>
      <c r="R273" s="26"/>
      <c r="S273" s="33"/>
      <c r="T273" s="24">
        <v>5.5250000000000004</v>
      </c>
      <c r="U273" s="33"/>
      <c r="V273" s="2">
        <v>5.3310000000000004</v>
      </c>
      <c r="W273" s="14">
        <f t="shared" si="44"/>
        <v>-0.11799999999999944</v>
      </c>
      <c r="X273" s="26"/>
      <c r="Y273" s="33"/>
      <c r="Z273" s="24">
        <v>5.8949999999999996</v>
      </c>
      <c r="AA273" s="33"/>
      <c r="AB273" s="2">
        <v>6.4660000000000002</v>
      </c>
      <c r="AC273" s="14">
        <f t="shared" si="45"/>
        <v>-0.14700000000000024</v>
      </c>
      <c r="AD273" s="26"/>
      <c r="AE273" s="33"/>
      <c r="AF273" s="24">
        <v>6.6420000000000003</v>
      </c>
      <c r="AG273" s="33"/>
      <c r="AH273" s="2">
        <v>7.2140000000000004</v>
      </c>
      <c r="AI273" s="14">
        <f t="shared" si="46"/>
        <v>-0.16099999999999959</v>
      </c>
      <c r="AJ273" s="26"/>
      <c r="AK273" s="33"/>
      <c r="AL273" s="24">
        <v>7.6470000000000002</v>
      </c>
      <c r="AM273" s="33"/>
      <c r="AN273" s="2">
        <v>8.0760000000000005</v>
      </c>
      <c r="AO273" s="14">
        <f t="shared" si="47"/>
        <v>-0.15299999999999869</v>
      </c>
      <c r="AP273" s="26"/>
      <c r="AQ273" s="33"/>
      <c r="AR273" s="24">
        <v>9.3710000000000004</v>
      </c>
      <c r="AS273" s="33"/>
      <c r="AT273" s="2">
        <v>9.3160000000000007</v>
      </c>
      <c r="AU273" s="14">
        <f t="shared" si="48"/>
        <v>-0.14299999999999891</v>
      </c>
      <c r="AV273" s="26"/>
      <c r="AW273" s="33"/>
      <c r="AX273" s="24">
        <v>8.7870000000000008</v>
      </c>
      <c r="AY273" s="33"/>
      <c r="AZ273" s="24">
        <v>7.7350000000000003</v>
      </c>
      <c r="BA273" s="33"/>
      <c r="BB273" s="2">
        <v>6.4290000000000003</v>
      </c>
      <c r="BC273" s="14">
        <f t="shared" si="49"/>
        <v>-0.11499999999999932</v>
      </c>
      <c r="BD273" s="26"/>
      <c r="BE273" s="33"/>
      <c r="BF273" s="24">
        <v>5.3730000000000002</v>
      </c>
      <c r="BG273" s="33"/>
      <c r="BH273" s="24">
        <v>4.66</v>
      </c>
    </row>
    <row r="274" spans="4:60" x14ac:dyDescent="0.3">
      <c r="D274" s="2">
        <v>91</v>
      </c>
      <c r="E274" s="34">
        <f t="shared" si="40"/>
        <v>1.6838883668274715E-4</v>
      </c>
      <c r="F274" s="26">
        <f t="shared" si="41"/>
        <v>168.38883668274715</v>
      </c>
      <c r="G274" s="33"/>
      <c r="H274" s="24">
        <v>3.6829999999999998</v>
      </c>
      <c r="I274" s="33"/>
      <c r="J274" s="31">
        <v>3.984</v>
      </c>
      <c r="K274" s="14">
        <f t="shared" si="42"/>
        <v>-0.10400000000000009</v>
      </c>
      <c r="L274" s="26"/>
      <c r="M274" s="33"/>
      <c r="N274" s="24">
        <v>4.5590000000000002</v>
      </c>
      <c r="O274" s="33"/>
      <c r="P274" s="2">
        <v>5.1680000000000001</v>
      </c>
      <c r="Q274" s="14">
        <f t="shared" si="43"/>
        <v>-0.14299999999999979</v>
      </c>
      <c r="R274" s="26"/>
      <c r="S274" s="33"/>
      <c r="T274" s="24">
        <v>5.3940000000000001</v>
      </c>
      <c r="U274" s="33"/>
      <c r="V274" s="2">
        <v>5.2249999999999996</v>
      </c>
      <c r="W274" s="14">
        <f t="shared" si="44"/>
        <v>-0.10600000000000076</v>
      </c>
      <c r="X274" s="26"/>
      <c r="Y274" s="33"/>
      <c r="Z274" s="24">
        <v>5.7809999999999997</v>
      </c>
      <c r="AA274" s="33"/>
      <c r="AB274" s="2">
        <v>6.3550000000000004</v>
      </c>
      <c r="AC274" s="14">
        <f t="shared" si="45"/>
        <v>-0.11099999999999977</v>
      </c>
      <c r="AD274" s="26"/>
      <c r="AE274" s="33"/>
      <c r="AF274" s="24">
        <v>6.4889999999999999</v>
      </c>
      <c r="AG274" s="33"/>
      <c r="AH274" s="2">
        <v>7.0449999999999999</v>
      </c>
      <c r="AI274" s="14">
        <f t="shared" si="46"/>
        <v>-0.16900000000000048</v>
      </c>
      <c r="AJ274" s="26"/>
      <c r="AK274" s="33"/>
      <c r="AL274" s="24">
        <v>7.5030000000000001</v>
      </c>
      <c r="AM274" s="33"/>
      <c r="AN274" s="2">
        <v>7.8819999999999997</v>
      </c>
      <c r="AO274" s="14">
        <f t="shared" si="47"/>
        <v>-0.19400000000000084</v>
      </c>
      <c r="AP274" s="26"/>
      <c r="AQ274" s="33"/>
      <c r="AR274" s="24">
        <v>9.2070000000000007</v>
      </c>
      <c r="AS274" s="33"/>
      <c r="AT274" s="2">
        <v>9.1419999999999995</v>
      </c>
      <c r="AU274" s="14">
        <f t="shared" si="48"/>
        <v>-0.17400000000000126</v>
      </c>
      <c r="AV274" s="26"/>
      <c r="AW274" s="33"/>
      <c r="AX274" s="24">
        <v>8.5830000000000002</v>
      </c>
      <c r="AY274" s="33"/>
      <c r="AZ274" s="24">
        <v>7.6050000000000004</v>
      </c>
      <c r="BA274" s="33"/>
      <c r="BB274" s="2">
        <v>6.3049999999999997</v>
      </c>
      <c r="BC274" s="14">
        <f t="shared" si="49"/>
        <v>-0.12400000000000055</v>
      </c>
      <c r="BD274" s="26"/>
      <c r="BE274" s="33"/>
      <c r="BF274" s="24">
        <v>5.3010000000000002</v>
      </c>
      <c r="BG274" s="33"/>
      <c r="BH274" s="24">
        <v>4.5919999999999996</v>
      </c>
    </row>
    <row r="275" spans="4:60" x14ac:dyDescent="0.3">
      <c r="D275" s="2">
        <v>92</v>
      </c>
      <c r="E275" s="34">
        <f t="shared" si="40"/>
        <v>1.7054277893114081E-4</v>
      </c>
      <c r="F275" s="26">
        <f t="shared" si="41"/>
        <v>170.54277893114082</v>
      </c>
      <c r="G275" s="33"/>
      <c r="H275" s="24">
        <v>3.5779999999999998</v>
      </c>
      <c r="I275" s="33"/>
      <c r="J275" s="31">
        <v>3.875</v>
      </c>
      <c r="K275" s="14">
        <f t="shared" si="42"/>
        <v>-0.10899999999999999</v>
      </c>
      <c r="L275" s="26"/>
      <c r="M275" s="33"/>
      <c r="N275" s="24">
        <v>4.4480000000000004</v>
      </c>
      <c r="O275" s="33"/>
      <c r="P275" s="2">
        <v>5.0419999999999998</v>
      </c>
      <c r="Q275" s="14">
        <f t="shared" si="43"/>
        <v>-0.12600000000000033</v>
      </c>
      <c r="R275" s="26"/>
      <c r="S275" s="33"/>
      <c r="T275" s="24">
        <v>5.25</v>
      </c>
      <c r="U275" s="33"/>
      <c r="V275" s="2">
        <v>5.0990000000000002</v>
      </c>
      <c r="W275" s="14">
        <f t="shared" si="44"/>
        <v>-0.12599999999999945</v>
      </c>
      <c r="X275" s="26"/>
      <c r="Y275" s="33"/>
      <c r="Z275" s="24">
        <v>5.6470000000000002</v>
      </c>
      <c r="AA275" s="33"/>
      <c r="AB275" s="2">
        <v>6.2080000000000002</v>
      </c>
      <c r="AC275" s="14">
        <f t="shared" si="45"/>
        <v>-0.14700000000000024</v>
      </c>
      <c r="AD275" s="26"/>
      <c r="AE275" s="33"/>
      <c r="AF275" s="24">
        <v>6.327</v>
      </c>
      <c r="AG275" s="33"/>
      <c r="AH275" s="2">
        <v>6.8520000000000003</v>
      </c>
      <c r="AI275" s="14">
        <f t="shared" si="46"/>
        <v>-0.19299999999999962</v>
      </c>
      <c r="AJ275" s="26"/>
      <c r="AK275" s="33"/>
      <c r="AL275" s="24">
        <v>7.3230000000000004</v>
      </c>
      <c r="AM275" s="33"/>
      <c r="AN275" s="2">
        <v>7.6710000000000003</v>
      </c>
      <c r="AO275" s="14">
        <f t="shared" si="47"/>
        <v>-0.21099999999999941</v>
      </c>
      <c r="AP275" s="26"/>
      <c r="AQ275" s="33"/>
      <c r="AR275" s="24">
        <v>9.048</v>
      </c>
      <c r="AS275" s="33"/>
      <c r="AT275" s="2">
        <v>8.9429999999999996</v>
      </c>
      <c r="AU275" s="14">
        <f t="shared" si="48"/>
        <v>-0.19899999999999984</v>
      </c>
      <c r="AV275" s="26"/>
      <c r="AW275" s="33"/>
      <c r="AX275" s="24">
        <v>8.3849999999999998</v>
      </c>
      <c r="AY275" s="33"/>
      <c r="AZ275" s="24">
        <v>7.41</v>
      </c>
      <c r="BA275" s="33"/>
      <c r="BB275" s="2">
        <v>6.1989999999999998</v>
      </c>
      <c r="BC275" s="14">
        <f t="shared" si="49"/>
        <v>-0.10599999999999987</v>
      </c>
      <c r="BD275" s="26"/>
      <c r="BE275" s="33"/>
      <c r="BF275" s="24">
        <v>5.1950000000000003</v>
      </c>
      <c r="BG275" s="33"/>
      <c r="BH275" s="24">
        <v>4.5209999999999999</v>
      </c>
    </row>
    <row r="276" spans="4:60" x14ac:dyDescent="0.3">
      <c r="D276" s="2">
        <v>93</v>
      </c>
      <c r="E276" s="34">
        <f t="shared" si="40"/>
        <v>1.726840295458182E-4</v>
      </c>
      <c r="F276" s="26">
        <f t="shared" si="41"/>
        <v>172.68402954581819</v>
      </c>
      <c r="G276" s="33"/>
      <c r="H276" s="24">
        <v>3.4929999999999999</v>
      </c>
      <c r="I276" s="33"/>
      <c r="J276" s="31">
        <v>3.7810000000000001</v>
      </c>
      <c r="K276" s="14">
        <f t="shared" si="42"/>
        <v>-9.3999999999999861E-2</v>
      </c>
      <c r="L276" s="26"/>
      <c r="M276" s="33"/>
      <c r="N276" s="24">
        <v>4.3250000000000002</v>
      </c>
      <c r="O276" s="33"/>
      <c r="P276" s="2">
        <v>4.931</v>
      </c>
      <c r="Q276" s="14">
        <f t="shared" si="43"/>
        <v>-0.11099999999999977</v>
      </c>
      <c r="R276" s="26"/>
      <c r="S276" s="33"/>
      <c r="T276" s="24">
        <v>5.1280000000000001</v>
      </c>
      <c r="U276" s="33"/>
      <c r="V276" s="2">
        <v>4.9690000000000003</v>
      </c>
      <c r="W276" s="14">
        <f t="shared" si="44"/>
        <v>-0.12999999999999989</v>
      </c>
      <c r="X276" s="26"/>
      <c r="Y276" s="33"/>
      <c r="Z276" s="24">
        <v>5.5090000000000003</v>
      </c>
      <c r="AA276" s="33"/>
      <c r="AB276" s="2">
        <v>6.056</v>
      </c>
      <c r="AC276" s="14">
        <f t="shared" si="45"/>
        <v>-0.15200000000000014</v>
      </c>
      <c r="AD276" s="26"/>
      <c r="AE276" s="33"/>
      <c r="AF276" s="24">
        <v>6.2069999999999999</v>
      </c>
      <c r="AG276" s="33"/>
      <c r="AH276" s="2">
        <v>6.6559999999999997</v>
      </c>
      <c r="AI276" s="14">
        <f t="shared" si="46"/>
        <v>-0.19600000000000062</v>
      </c>
      <c r="AJ276" s="26"/>
      <c r="AK276" s="33"/>
      <c r="AL276" s="24">
        <v>7.1509999999999998</v>
      </c>
      <c r="AM276" s="33"/>
      <c r="AN276" s="2">
        <v>7.4720000000000004</v>
      </c>
      <c r="AO276" s="14">
        <f t="shared" si="47"/>
        <v>-0.19899999999999984</v>
      </c>
      <c r="AP276" s="26"/>
      <c r="AQ276" s="33"/>
      <c r="AR276" s="24">
        <v>8.8480000000000008</v>
      </c>
      <c r="AS276" s="33"/>
      <c r="AT276" s="2">
        <v>8.6669999999999998</v>
      </c>
      <c r="AU276" s="14">
        <f t="shared" si="48"/>
        <v>-0.2759999999999998</v>
      </c>
      <c r="AV276" s="26"/>
      <c r="AW276" s="33"/>
      <c r="AX276" s="24">
        <v>8.1859999999999999</v>
      </c>
      <c r="AY276" s="33"/>
      <c r="AZ276" s="24">
        <v>7.2110000000000003</v>
      </c>
      <c r="BA276" s="33"/>
      <c r="BB276" s="2">
        <v>6.0670000000000002</v>
      </c>
      <c r="BC276" s="14">
        <f t="shared" si="49"/>
        <v>-0.13199999999999967</v>
      </c>
      <c r="BD276" s="26"/>
      <c r="BE276" s="33"/>
      <c r="BF276" s="24">
        <v>5.0789999999999997</v>
      </c>
      <c r="BG276" s="33"/>
      <c r="BH276" s="24">
        <v>4.4089999999999998</v>
      </c>
    </row>
    <row r="277" spans="4:60" x14ac:dyDescent="0.3">
      <c r="D277" s="2">
        <v>94</v>
      </c>
      <c r="E277" s="34">
        <f t="shared" si="40"/>
        <v>1.748119646260079E-4</v>
      </c>
      <c r="F277" s="26">
        <f t="shared" si="41"/>
        <v>174.81196462600789</v>
      </c>
      <c r="G277" s="33"/>
      <c r="H277" s="24">
        <v>3.3980000000000001</v>
      </c>
      <c r="I277" s="33"/>
      <c r="J277" s="31">
        <v>3.694</v>
      </c>
      <c r="K277" s="14">
        <f t="shared" si="42"/>
        <v>-8.7000000000000188E-2</v>
      </c>
      <c r="L277" s="26"/>
      <c r="M277" s="33"/>
      <c r="N277" s="24">
        <v>4.2539999999999996</v>
      </c>
      <c r="O277" s="33"/>
      <c r="P277" s="2">
        <v>4.8289999999999997</v>
      </c>
      <c r="Q277" s="14">
        <f t="shared" si="43"/>
        <v>-0.10200000000000031</v>
      </c>
      <c r="R277" s="26"/>
      <c r="S277" s="33"/>
      <c r="T277" s="24">
        <v>5.0140000000000002</v>
      </c>
      <c r="U277" s="33"/>
      <c r="V277" s="2">
        <v>4.8620000000000001</v>
      </c>
      <c r="W277" s="14">
        <f t="shared" si="44"/>
        <v>-0.10700000000000021</v>
      </c>
      <c r="X277" s="26"/>
      <c r="Y277" s="33"/>
      <c r="Z277" s="24">
        <v>5.3840000000000003</v>
      </c>
      <c r="AA277" s="33"/>
      <c r="AB277" s="2">
        <v>5.9050000000000002</v>
      </c>
      <c r="AC277" s="14">
        <f t="shared" si="45"/>
        <v>-0.1509999999999998</v>
      </c>
      <c r="AD277" s="26"/>
      <c r="AE277" s="33"/>
      <c r="AF277" s="24">
        <v>6.0579999999999998</v>
      </c>
      <c r="AG277" s="33"/>
      <c r="AH277" s="2">
        <v>6.4690000000000003</v>
      </c>
      <c r="AI277" s="14">
        <f t="shared" si="46"/>
        <v>-0.18699999999999939</v>
      </c>
      <c r="AJ277" s="26"/>
      <c r="AK277" s="33"/>
      <c r="AL277" s="24">
        <v>6.9470000000000001</v>
      </c>
      <c r="AM277" s="33"/>
      <c r="AN277" s="2">
        <v>7.2690000000000001</v>
      </c>
      <c r="AO277" s="14">
        <f t="shared" si="47"/>
        <v>-0.20300000000000029</v>
      </c>
      <c r="AP277" s="26"/>
      <c r="AQ277" s="33"/>
      <c r="AR277" s="24">
        <v>8.56</v>
      </c>
      <c r="AS277" s="33"/>
      <c r="AT277" s="2">
        <v>8.3800000000000008</v>
      </c>
      <c r="AU277" s="14">
        <f t="shared" si="48"/>
        <v>-0.28699999999999903</v>
      </c>
      <c r="AV277" s="26"/>
      <c r="AW277" s="33"/>
      <c r="AX277" s="24">
        <v>8.0120000000000005</v>
      </c>
      <c r="AY277" s="33"/>
      <c r="AZ277" s="24">
        <v>6.99</v>
      </c>
      <c r="BA277" s="33"/>
      <c r="BB277" s="2">
        <v>5.9050000000000002</v>
      </c>
      <c r="BC277" s="14">
        <f t="shared" si="49"/>
        <v>-0.16199999999999992</v>
      </c>
      <c r="BD277" s="26"/>
      <c r="BE277" s="33"/>
      <c r="BF277" s="24">
        <v>4.9379999999999997</v>
      </c>
      <c r="BG277" s="33"/>
      <c r="BH277" s="24">
        <v>4.2990000000000004</v>
      </c>
    </row>
    <row r="278" spans="4:60" x14ac:dyDescent="0.3">
      <c r="D278" s="2">
        <v>95</v>
      </c>
      <c r="E278" s="34">
        <f t="shared" si="40"/>
        <v>1.7692597560025025E-4</v>
      </c>
      <c r="F278" s="26">
        <f t="shared" si="41"/>
        <v>176.92597560025024</v>
      </c>
      <c r="G278" s="33"/>
      <c r="H278" s="24">
        <v>3.3180000000000001</v>
      </c>
      <c r="I278" s="33"/>
      <c r="J278" s="31">
        <v>3.5960000000000001</v>
      </c>
      <c r="K278" s="14">
        <f t="shared" si="42"/>
        <v>-9.7999999999999865E-2</v>
      </c>
      <c r="L278" s="26"/>
      <c r="M278" s="33"/>
      <c r="N278" s="24">
        <v>4.141</v>
      </c>
      <c r="O278" s="33"/>
      <c r="P278" s="2">
        <v>4.7240000000000002</v>
      </c>
      <c r="Q278" s="14">
        <f t="shared" si="43"/>
        <v>-0.10499999999999954</v>
      </c>
      <c r="R278" s="26"/>
      <c r="S278" s="33"/>
      <c r="T278" s="24">
        <v>4.9290000000000003</v>
      </c>
      <c r="U278" s="33"/>
      <c r="V278" s="2">
        <v>4.7930000000000001</v>
      </c>
      <c r="W278" s="14">
        <f t="shared" si="44"/>
        <v>-6.899999999999995E-2</v>
      </c>
      <c r="X278" s="26"/>
      <c r="Y278" s="33"/>
      <c r="Z278" s="24">
        <v>5.274</v>
      </c>
      <c r="AA278" s="33"/>
      <c r="AB278" s="2">
        <v>5.7930000000000001</v>
      </c>
      <c r="AC278" s="14">
        <f t="shared" si="45"/>
        <v>-0.1120000000000001</v>
      </c>
      <c r="AD278" s="26"/>
      <c r="AE278" s="33"/>
      <c r="AF278" s="24">
        <v>5.8940000000000001</v>
      </c>
      <c r="AG278" s="33"/>
      <c r="AH278" s="2">
        <v>6.3159999999999998</v>
      </c>
      <c r="AI278" s="14">
        <f t="shared" si="46"/>
        <v>-0.15300000000000047</v>
      </c>
      <c r="AJ278" s="26"/>
      <c r="AK278" s="33"/>
      <c r="AL278" s="24">
        <v>6.77</v>
      </c>
      <c r="AM278" s="33"/>
      <c r="AN278" s="2">
        <v>7.07</v>
      </c>
      <c r="AO278" s="14">
        <f t="shared" si="47"/>
        <v>-0.19899999999999984</v>
      </c>
      <c r="AP278" s="26"/>
      <c r="AQ278" s="33"/>
      <c r="AR278" s="24">
        <v>8.2319999999999993</v>
      </c>
      <c r="AS278" s="33"/>
      <c r="AT278" s="2">
        <v>8.1159999999999997</v>
      </c>
      <c r="AU278" s="14">
        <f t="shared" si="48"/>
        <v>-0.26400000000000112</v>
      </c>
      <c r="AV278" s="26"/>
      <c r="AW278" s="33"/>
      <c r="AX278" s="24">
        <v>7.7930000000000001</v>
      </c>
      <c r="AY278" s="33"/>
      <c r="AZ278" s="24">
        <v>6.7859999999999996</v>
      </c>
      <c r="BA278" s="33"/>
      <c r="BB278" s="2">
        <v>5.734</v>
      </c>
      <c r="BC278" s="14">
        <f t="shared" si="49"/>
        <v>-0.17100000000000026</v>
      </c>
      <c r="BD278" s="26"/>
      <c r="BE278" s="33"/>
      <c r="BF278" s="24">
        <v>4.7809999999999997</v>
      </c>
      <c r="BG278" s="33"/>
      <c r="BH278" s="24">
        <v>4.16</v>
      </c>
    </row>
    <row r="279" spans="4:60" x14ac:dyDescent="0.3">
      <c r="D279" s="2">
        <v>96</v>
      </c>
      <c r="E279" s="34">
        <f t="shared" si="40"/>
        <v>1.7902546934729134E-4</v>
      </c>
      <c r="F279" s="26">
        <f t="shared" si="41"/>
        <v>179.02546934729133</v>
      </c>
      <c r="G279" s="33"/>
      <c r="H279" s="24">
        <v>3.234</v>
      </c>
      <c r="I279" s="33"/>
      <c r="J279" s="31">
        <v>3.5270000000000001</v>
      </c>
      <c r="K279" s="14">
        <f t="shared" si="42"/>
        <v>-6.899999999999995E-2</v>
      </c>
      <c r="L279" s="26"/>
      <c r="M279" s="33"/>
      <c r="N279" s="24">
        <v>4.0439999999999996</v>
      </c>
      <c r="O279" s="33"/>
      <c r="P279" s="2">
        <v>4.6070000000000002</v>
      </c>
      <c r="Q279" s="14">
        <f t="shared" si="43"/>
        <v>-0.11699999999999999</v>
      </c>
      <c r="R279" s="26"/>
      <c r="S279" s="33"/>
      <c r="T279" s="24">
        <v>4.8099999999999996</v>
      </c>
      <c r="U279" s="33"/>
      <c r="V279" s="2">
        <v>4.726</v>
      </c>
      <c r="W279" s="14">
        <f t="shared" si="44"/>
        <v>-6.7000000000000171E-2</v>
      </c>
      <c r="X279" s="26"/>
      <c r="Y279" s="33"/>
      <c r="Z279" s="24">
        <v>5.2069999999999999</v>
      </c>
      <c r="AA279" s="33"/>
      <c r="AB279" s="2">
        <v>5.734</v>
      </c>
      <c r="AC279" s="14">
        <f t="shared" si="45"/>
        <v>-5.9000000000000163E-2</v>
      </c>
      <c r="AD279" s="26"/>
      <c r="AE279" s="33"/>
      <c r="AF279" s="24">
        <v>5.7729999999999997</v>
      </c>
      <c r="AG279" s="33"/>
      <c r="AH279" s="2">
        <v>6.15</v>
      </c>
      <c r="AI279" s="14">
        <f t="shared" si="46"/>
        <v>-0.16599999999999948</v>
      </c>
      <c r="AJ279" s="26"/>
      <c r="AK279" s="33"/>
      <c r="AL279" s="24">
        <v>6.5940000000000003</v>
      </c>
      <c r="AM279" s="33"/>
      <c r="AN279" s="2">
        <v>6.8449999999999998</v>
      </c>
      <c r="AO279" s="14">
        <f t="shared" si="47"/>
        <v>-0.22500000000000053</v>
      </c>
      <c r="AP279" s="26"/>
      <c r="AQ279" s="33"/>
      <c r="AR279" s="24">
        <v>7.9779999999999998</v>
      </c>
      <c r="AS279" s="33"/>
      <c r="AT279" s="2">
        <v>7.9320000000000004</v>
      </c>
      <c r="AU279" s="14">
        <f t="shared" si="48"/>
        <v>-0.18399999999999928</v>
      </c>
      <c r="AV279" s="26"/>
      <c r="AW279" s="33"/>
      <c r="AX279" s="24">
        <v>7.5759999999999996</v>
      </c>
      <c r="AY279" s="33"/>
      <c r="AZ279" s="24">
        <v>6.585</v>
      </c>
      <c r="BA279" s="33"/>
      <c r="BB279" s="2">
        <v>5.5309999999999997</v>
      </c>
      <c r="BC279" s="14">
        <f t="shared" si="49"/>
        <v>-0.20300000000000029</v>
      </c>
      <c r="BD279" s="26"/>
      <c r="BE279" s="33"/>
      <c r="BF279" s="24">
        <v>4.63</v>
      </c>
      <c r="BG279" s="33"/>
      <c r="BH279" s="24">
        <v>4.0359999999999996</v>
      </c>
    </row>
    <row r="280" spans="4:60" x14ac:dyDescent="0.3">
      <c r="D280" s="2">
        <v>97</v>
      </c>
      <c r="E280" s="34">
        <f t="shared" si="40"/>
        <v>1.8110986829414285E-4</v>
      </c>
      <c r="F280" s="26">
        <f t="shared" si="41"/>
        <v>181.10986829414284</v>
      </c>
      <c r="G280" s="33"/>
      <c r="H280" s="24">
        <v>3.1589999999999998</v>
      </c>
      <c r="I280" s="33"/>
      <c r="J280" s="31">
        <v>3.4369999999999998</v>
      </c>
      <c r="K280" s="14">
        <f t="shared" si="42"/>
        <v>-9.0000000000000302E-2</v>
      </c>
      <c r="L280" s="26"/>
      <c r="M280" s="33"/>
      <c r="N280" s="24">
        <v>3.9809999999999999</v>
      </c>
      <c r="O280" s="33"/>
      <c r="P280" s="2">
        <v>4.5369999999999999</v>
      </c>
      <c r="Q280" s="14">
        <f t="shared" si="43"/>
        <v>-7.0000000000000284E-2</v>
      </c>
      <c r="R280" s="26"/>
      <c r="S280" s="33"/>
      <c r="T280" s="24">
        <v>4.6829999999999998</v>
      </c>
      <c r="U280" s="33"/>
      <c r="V280" s="2">
        <v>4.57</v>
      </c>
      <c r="W280" s="14">
        <f t="shared" si="44"/>
        <v>-0.15599999999999969</v>
      </c>
      <c r="X280" s="26"/>
      <c r="Y280" s="33"/>
      <c r="Z280" s="24">
        <v>5.1289999999999996</v>
      </c>
      <c r="AA280" s="33"/>
      <c r="AB280" s="2">
        <v>5.6619999999999999</v>
      </c>
      <c r="AC280" s="14">
        <f t="shared" si="45"/>
        <v>-7.2000000000000064E-2</v>
      </c>
      <c r="AD280" s="26"/>
      <c r="AE280" s="33"/>
      <c r="AF280" s="24">
        <v>5.718</v>
      </c>
      <c r="AG280" s="33"/>
      <c r="AH280" s="2">
        <v>6.0369999999999999</v>
      </c>
      <c r="AI280" s="14">
        <f t="shared" si="46"/>
        <v>-0.11300000000000043</v>
      </c>
      <c r="AJ280" s="26"/>
      <c r="AK280" s="33"/>
      <c r="AL280" s="24">
        <v>6.43</v>
      </c>
      <c r="AM280" s="33"/>
      <c r="AN280" s="2">
        <v>6.6539999999999999</v>
      </c>
      <c r="AO280" s="14">
        <f t="shared" si="47"/>
        <v>-0.19099999999999984</v>
      </c>
      <c r="AP280" s="26"/>
      <c r="AQ280" s="33"/>
      <c r="AR280" s="24">
        <v>7.7389999999999999</v>
      </c>
      <c r="AS280" s="33"/>
      <c r="AT280" s="2">
        <v>7.7069999999999999</v>
      </c>
      <c r="AU280" s="14">
        <f t="shared" si="48"/>
        <v>-0.22500000000000053</v>
      </c>
      <c r="AV280" s="26"/>
      <c r="AW280" s="33"/>
      <c r="AX280" s="24">
        <v>7.298</v>
      </c>
      <c r="AY280" s="33"/>
      <c r="AZ280" s="24">
        <v>6.3970000000000002</v>
      </c>
      <c r="BA280" s="33"/>
      <c r="BB280" s="2">
        <v>5.3860000000000001</v>
      </c>
      <c r="BC280" s="14">
        <f t="shared" si="49"/>
        <v>-0.14499999999999957</v>
      </c>
      <c r="BD280" s="26"/>
      <c r="BE280" s="33"/>
      <c r="BF280" s="24">
        <v>4.5090000000000003</v>
      </c>
      <c r="BG280" s="33"/>
      <c r="BH280" s="24">
        <v>3.8980000000000001</v>
      </c>
    </row>
    <row r="281" spans="4:60" x14ac:dyDescent="0.3">
      <c r="D281" s="2">
        <v>98</v>
      </c>
      <c r="E281" s="34">
        <f t="shared" si="40"/>
        <v>1.8317861049150133E-4</v>
      </c>
      <c r="F281" s="26">
        <f t="shared" si="41"/>
        <v>183.17861049150133</v>
      </c>
      <c r="G281" s="33"/>
      <c r="H281" s="24">
        <v>3.0830000000000002</v>
      </c>
      <c r="I281" s="33"/>
      <c r="J281" s="31">
        <v>3.3660000000000001</v>
      </c>
      <c r="K281" s="14">
        <f t="shared" si="42"/>
        <v>-7.099999999999973E-2</v>
      </c>
      <c r="L281" s="26"/>
      <c r="M281" s="33"/>
      <c r="N281" s="24">
        <v>3.863</v>
      </c>
      <c r="O281" s="33"/>
      <c r="P281" s="2">
        <v>4.4459999999999997</v>
      </c>
      <c r="Q281" s="14">
        <f t="shared" si="43"/>
        <v>-9.1000000000000192E-2</v>
      </c>
      <c r="R281" s="26"/>
      <c r="S281" s="33"/>
      <c r="T281" s="24">
        <v>4.6319999999999997</v>
      </c>
      <c r="U281" s="33"/>
      <c r="V281" s="2">
        <v>4.4779999999999998</v>
      </c>
      <c r="W281" s="14">
        <f t="shared" si="44"/>
        <v>-9.2000000000000526E-2</v>
      </c>
      <c r="X281" s="26"/>
      <c r="Y281" s="33"/>
      <c r="Z281" s="24">
        <v>4.9459999999999997</v>
      </c>
      <c r="AA281" s="33"/>
      <c r="AB281" s="2">
        <v>5.5140000000000002</v>
      </c>
      <c r="AC281" s="14">
        <f t="shared" si="45"/>
        <v>-0.14799999999999969</v>
      </c>
      <c r="AD281" s="26"/>
      <c r="AE281" s="33"/>
      <c r="AF281" s="24">
        <v>5.6319999999999997</v>
      </c>
      <c r="AG281" s="33"/>
      <c r="AH281" s="2">
        <v>5.952</v>
      </c>
      <c r="AI281" s="14">
        <f t="shared" si="46"/>
        <v>-8.4999999999999964E-2</v>
      </c>
      <c r="AJ281" s="26"/>
      <c r="AK281" s="33"/>
      <c r="AL281" s="24">
        <v>6.2510000000000003</v>
      </c>
      <c r="AM281" s="33"/>
      <c r="AN281" s="2">
        <v>6.4649999999999999</v>
      </c>
      <c r="AO281" s="14">
        <f t="shared" si="47"/>
        <v>-0.18900000000000006</v>
      </c>
      <c r="AP281" s="26"/>
      <c r="AQ281" s="33"/>
      <c r="AR281" s="24">
        <v>7.5359999999999996</v>
      </c>
      <c r="AS281" s="33"/>
      <c r="AT281" s="2">
        <v>7.4139999999999997</v>
      </c>
      <c r="AU281" s="14">
        <f t="shared" si="48"/>
        <v>-0.29300000000000015</v>
      </c>
      <c r="AV281" s="26"/>
      <c r="AW281" s="33"/>
      <c r="AX281" s="24">
        <v>7.04</v>
      </c>
      <c r="AY281" s="33"/>
      <c r="AZ281" s="24">
        <v>6.2220000000000004</v>
      </c>
      <c r="BA281" s="33"/>
      <c r="BB281" s="2">
        <v>5.2149999999999999</v>
      </c>
      <c r="BC281" s="14">
        <f t="shared" si="49"/>
        <v>-0.17100000000000026</v>
      </c>
      <c r="BD281" s="26"/>
      <c r="BE281" s="33"/>
      <c r="BF281" s="24">
        <v>4.3550000000000004</v>
      </c>
      <c r="BG281" s="33"/>
      <c r="BH281" s="24">
        <v>3.766</v>
      </c>
    </row>
    <row r="282" spans="4:60" x14ac:dyDescent="0.3">
      <c r="D282" s="2">
        <v>99</v>
      </c>
      <c r="E282" s="34">
        <f t="shared" si="40"/>
        <v>1.852311496667693E-4</v>
      </c>
      <c r="F282" s="26">
        <f t="shared" si="41"/>
        <v>185.23114966676928</v>
      </c>
      <c r="G282" s="33"/>
      <c r="H282" s="24">
        <v>3.0169999999999999</v>
      </c>
      <c r="I282" s="33"/>
      <c r="J282" s="31">
        <v>3.2909999999999999</v>
      </c>
      <c r="K282" s="14">
        <f t="shared" si="42"/>
        <v>-7.5000000000000178E-2</v>
      </c>
      <c r="L282" s="26"/>
      <c r="M282" s="33"/>
      <c r="N282" s="24">
        <v>3.8090000000000002</v>
      </c>
      <c r="O282" s="33"/>
      <c r="P282" s="2">
        <v>4.3280000000000003</v>
      </c>
      <c r="Q282" s="14">
        <f t="shared" si="43"/>
        <v>-0.11799999999999944</v>
      </c>
      <c r="R282" s="26"/>
      <c r="S282" s="33"/>
      <c r="T282" s="24">
        <v>4.524</v>
      </c>
      <c r="U282" s="33"/>
      <c r="V282" s="2">
        <v>4.4740000000000002</v>
      </c>
      <c r="W282" s="14">
        <f t="shared" si="44"/>
        <v>-3.9999999999995595E-3</v>
      </c>
      <c r="X282" s="26"/>
      <c r="Y282" s="33"/>
      <c r="Z282" s="24">
        <v>4.859</v>
      </c>
      <c r="AA282" s="33"/>
      <c r="AB282" s="2">
        <v>5.3280000000000003</v>
      </c>
      <c r="AC282" s="14">
        <f t="shared" si="45"/>
        <v>-0.18599999999999994</v>
      </c>
      <c r="AD282" s="26"/>
      <c r="AE282" s="33"/>
      <c r="AF282" s="24">
        <v>5.4210000000000003</v>
      </c>
      <c r="AG282" s="33"/>
      <c r="AH282" s="2">
        <v>5.8550000000000004</v>
      </c>
      <c r="AI282" s="14">
        <f t="shared" si="46"/>
        <v>-9.6999999999999531E-2</v>
      </c>
      <c r="AJ282" s="26"/>
      <c r="AK282" s="33"/>
      <c r="AL282" s="24">
        <v>6.0990000000000002</v>
      </c>
      <c r="AM282" s="33"/>
      <c r="AN282" s="2">
        <v>6.28</v>
      </c>
      <c r="AO282" s="14">
        <f t="shared" si="47"/>
        <v>-0.18499999999999961</v>
      </c>
      <c r="AP282" s="26"/>
      <c r="AQ282" s="33"/>
      <c r="AR282" s="24">
        <v>7.2329999999999997</v>
      </c>
      <c r="AS282" s="33"/>
      <c r="AT282" s="2">
        <v>7.1680000000000001</v>
      </c>
      <c r="AU282" s="14">
        <f t="shared" si="48"/>
        <v>-0.24599999999999955</v>
      </c>
      <c r="AV282" s="26"/>
      <c r="AW282" s="33"/>
      <c r="AX282" s="24">
        <v>6.7839999999999998</v>
      </c>
      <c r="AY282" s="33"/>
      <c r="AZ282" s="24">
        <v>5.9960000000000004</v>
      </c>
      <c r="BA282" s="33"/>
      <c r="BB282" s="2">
        <v>5.0629999999999997</v>
      </c>
      <c r="BC282" s="14">
        <f t="shared" si="49"/>
        <v>-0.15200000000000014</v>
      </c>
      <c r="BD282" s="26"/>
      <c r="BE282" s="33"/>
      <c r="BF282" s="24">
        <v>4.2279999999999998</v>
      </c>
      <c r="BG282" s="33"/>
      <c r="BH282" s="24">
        <v>3.6779999999999999</v>
      </c>
    </row>
    <row r="283" spans="4:60" x14ac:dyDescent="0.3">
      <c r="D283" s="2">
        <v>100</v>
      </c>
      <c r="E283" s="34">
        <f t="shared" si="40"/>
        <v>1.8726695525497663E-4</v>
      </c>
      <c r="F283" s="26">
        <f t="shared" si="41"/>
        <v>187.26695525497664</v>
      </c>
      <c r="G283" s="33"/>
      <c r="H283" s="24">
        <v>2.9350000000000001</v>
      </c>
      <c r="I283" s="33"/>
      <c r="J283" s="31">
        <v>3.214</v>
      </c>
      <c r="K283" s="14">
        <f t="shared" si="42"/>
        <v>-7.6999999999999957E-2</v>
      </c>
      <c r="L283" s="26"/>
      <c r="M283" s="33"/>
      <c r="N283" s="24">
        <v>3.7240000000000002</v>
      </c>
      <c r="O283" s="33"/>
      <c r="P283" s="2">
        <v>4.2729999999999997</v>
      </c>
      <c r="Q283" s="14">
        <f t="shared" si="43"/>
        <v>-5.5000000000000604E-2</v>
      </c>
      <c r="R283" s="26"/>
      <c r="S283" s="33"/>
      <c r="T283" s="24">
        <v>4.4050000000000002</v>
      </c>
      <c r="U283" s="33"/>
      <c r="V283" s="2">
        <v>4.3410000000000002</v>
      </c>
      <c r="W283" s="14">
        <f t="shared" si="44"/>
        <v>-0.13300000000000001</v>
      </c>
      <c r="X283" s="26"/>
      <c r="Y283" s="33"/>
      <c r="Z283" s="24">
        <v>4.8719999999999999</v>
      </c>
      <c r="AA283" s="33"/>
      <c r="AB283" s="2">
        <v>5.2859999999999996</v>
      </c>
      <c r="AC283" s="14">
        <f t="shared" si="45"/>
        <v>-4.2000000000000703E-2</v>
      </c>
      <c r="AD283" s="26"/>
      <c r="AE283" s="33"/>
      <c r="AF283" s="24">
        <v>5.2750000000000004</v>
      </c>
      <c r="AG283" s="33"/>
      <c r="AH283" s="2">
        <v>5.6760000000000002</v>
      </c>
      <c r="AI283" s="14">
        <f t="shared" si="46"/>
        <v>-0.17900000000000027</v>
      </c>
      <c r="AJ283" s="26"/>
      <c r="AK283" s="33"/>
      <c r="AL283" s="24">
        <v>5.9560000000000004</v>
      </c>
      <c r="AM283" s="33"/>
      <c r="AN283" s="2">
        <v>6.0919999999999996</v>
      </c>
      <c r="AO283" s="14">
        <f t="shared" si="47"/>
        <v>-0.18800000000000061</v>
      </c>
      <c r="AP283" s="26"/>
      <c r="AQ283" s="33"/>
      <c r="AR283" s="24">
        <v>6.9160000000000004</v>
      </c>
      <c r="AS283" s="33"/>
      <c r="AT283" s="2">
        <v>6.8280000000000003</v>
      </c>
      <c r="AU283" s="14">
        <f t="shared" si="48"/>
        <v>-0.33999999999999986</v>
      </c>
      <c r="AV283" s="26"/>
      <c r="AW283" s="33"/>
      <c r="AX283" s="24">
        <v>6.58</v>
      </c>
      <c r="AY283" s="33"/>
      <c r="AZ283" s="24">
        <v>5.7930000000000001</v>
      </c>
      <c r="BA283" s="33"/>
      <c r="BB283" s="2">
        <v>4.8639999999999999</v>
      </c>
      <c r="BC283" s="14">
        <f t="shared" si="49"/>
        <v>-0.19899999999999984</v>
      </c>
      <c r="BD283" s="26"/>
      <c r="BE283" s="33"/>
      <c r="BF283" s="24">
        <v>4.0890000000000004</v>
      </c>
      <c r="BG283" s="33"/>
      <c r="BH283" s="24">
        <v>3.5390000000000001</v>
      </c>
    </row>
    <row r="284" spans="4:60" x14ac:dyDescent="0.3">
      <c r="D284" s="2">
        <v>101</v>
      </c>
      <c r="E284" s="34">
        <f t="shared" si="40"/>
        <v>1.8928551240794903E-4</v>
      </c>
      <c r="F284" s="26">
        <f t="shared" si="41"/>
        <v>189.28551240794903</v>
      </c>
      <c r="G284" s="33"/>
      <c r="H284" s="24">
        <v>2.8719999999999999</v>
      </c>
      <c r="I284" s="33"/>
      <c r="J284" s="31">
        <v>3.1509999999999998</v>
      </c>
      <c r="K284" s="14">
        <f t="shared" si="42"/>
        <v>-6.3000000000000167E-2</v>
      </c>
      <c r="L284" s="26"/>
      <c r="M284" s="33"/>
      <c r="N284" s="24">
        <v>3.6349999999999998</v>
      </c>
      <c r="O284" s="33"/>
      <c r="P284" s="2">
        <v>4.1790000000000003</v>
      </c>
      <c r="Q284" s="14">
        <f t="shared" si="43"/>
        <v>-9.3999999999999417E-2</v>
      </c>
      <c r="R284" s="26"/>
      <c r="S284" s="33"/>
      <c r="T284" s="24">
        <v>4.3520000000000003</v>
      </c>
      <c r="U284" s="33"/>
      <c r="V284" s="2">
        <v>4.2110000000000003</v>
      </c>
      <c r="W284" s="14">
        <f t="shared" si="44"/>
        <v>-0.12999999999999989</v>
      </c>
      <c r="X284" s="26"/>
      <c r="Y284" s="33"/>
      <c r="Z284" s="24">
        <v>4.7370000000000001</v>
      </c>
      <c r="AA284" s="33"/>
      <c r="AB284" s="2">
        <v>5.282</v>
      </c>
      <c r="AC284" s="14">
        <f t="shared" si="45"/>
        <v>-3.9999999999995595E-3</v>
      </c>
      <c r="AD284" s="26"/>
      <c r="AE284" s="33"/>
      <c r="AF284" s="24">
        <v>5.2569999999999997</v>
      </c>
      <c r="AG284" s="33"/>
      <c r="AH284" s="2">
        <v>5.5</v>
      </c>
      <c r="AI284" s="14">
        <f t="shared" si="46"/>
        <v>-0.17600000000000016</v>
      </c>
      <c r="AJ284" s="26"/>
      <c r="AK284" s="33"/>
      <c r="AL284" s="24">
        <v>5.8170000000000002</v>
      </c>
      <c r="AM284" s="33"/>
      <c r="AN284" s="2">
        <v>5.923</v>
      </c>
      <c r="AO284" s="14">
        <f t="shared" si="47"/>
        <v>-0.16899999999999959</v>
      </c>
      <c r="AP284" s="26"/>
      <c r="AQ284" s="33"/>
      <c r="AR284" s="24">
        <v>6.6109999999999998</v>
      </c>
      <c r="AS284" s="33"/>
      <c r="AT284" s="2">
        <v>6.5650000000000004</v>
      </c>
      <c r="AU284" s="14">
        <f t="shared" si="48"/>
        <v>-0.2629999999999999</v>
      </c>
      <c r="AV284" s="26"/>
      <c r="AW284" s="33"/>
      <c r="AX284" s="24">
        <v>6.319</v>
      </c>
      <c r="AY284" s="33"/>
      <c r="AZ284" s="24">
        <v>5.5430000000000001</v>
      </c>
      <c r="BA284" s="33"/>
      <c r="BB284" s="2">
        <v>4.6989999999999998</v>
      </c>
      <c r="BC284" s="14">
        <f t="shared" si="49"/>
        <v>-0.16500000000000004</v>
      </c>
      <c r="BD284" s="26"/>
      <c r="BE284" s="33"/>
      <c r="BF284" s="24">
        <v>3.9630000000000001</v>
      </c>
      <c r="BG284" s="33"/>
      <c r="BH284" s="24">
        <v>3.411</v>
      </c>
    </row>
    <row r="285" spans="4:60" x14ac:dyDescent="0.3">
      <c r="D285" s="2">
        <v>102</v>
      </c>
      <c r="E285" s="34">
        <f t="shared" si="40"/>
        <v>1.9128632198212118E-4</v>
      </c>
      <c r="F285" s="26">
        <f t="shared" si="41"/>
        <v>191.28632198212117</v>
      </c>
      <c r="G285" s="33"/>
      <c r="H285" s="24">
        <v>2.7949999999999999</v>
      </c>
      <c r="I285" s="33"/>
      <c r="J285" s="31">
        <v>3.07</v>
      </c>
      <c r="K285" s="14">
        <f t="shared" si="42"/>
        <v>-8.0999999999999961E-2</v>
      </c>
      <c r="L285" s="26"/>
      <c r="M285" s="33"/>
      <c r="N285" s="24">
        <v>3.5659999999999998</v>
      </c>
      <c r="O285" s="33"/>
      <c r="P285" s="2">
        <v>4.0940000000000003</v>
      </c>
      <c r="Q285" s="14">
        <f t="shared" si="43"/>
        <v>-8.4999999999999964E-2</v>
      </c>
      <c r="R285" s="26"/>
      <c r="S285" s="33"/>
      <c r="T285" s="24">
        <v>4.2709999999999999</v>
      </c>
      <c r="U285" s="33"/>
      <c r="V285" s="2">
        <v>4.1740000000000004</v>
      </c>
      <c r="W285" s="14">
        <f t="shared" si="44"/>
        <v>-3.6999999999999922E-2</v>
      </c>
      <c r="X285" s="26"/>
      <c r="Y285" s="33"/>
      <c r="Z285" s="24">
        <v>4.5869999999999997</v>
      </c>
      <c r="AA285" s="33"/>
      <c r="AB285" s="2">
        <v>5.15</v>
      </c>
      <c r="AC285" s="14">
        <f t="shared" si="45"/>
        <v>-0.13199999999999967</v>
      </c>
      <c r="AD285" s="26"/>
      <c r="AE285" s="33"/>
      <c r="AF285" s="24">
        <v>5.2510000000000003</v>
      </c>
      <c r="AG285" s="33"/>
      <c r="AH285" s="2">
        <v>5.4320000000000004</v>
      </c>
      <c r="AI285" s="14">
        <f t="shared" si="46"/>
        <v>-6.7999999999999616E-2</v>
      </c>
      <c r="AJ285" s="26"/>
      <c r="AK285" s="33"/>
      <c r="AL285" s="24">
        <v>5.6310000000000002</v>
      </c>
      <c r="AM285" s="33"/>
      <c r="AN285" s="2">
        <v>5.7480000000000002</v>
      </c>
      <c r="AO285" s="14">
        <f t="shared" si="47"/>
        <v>-0.17499999999999982</v>
      </c>
      <c r="AP285" s="26"/>
      <c r="AQ285" s="33"/>
      <c r="AR285" s="24">
        <v>6.3360000000000003</v>
      </c>
      <c r="AS285" s="33"/>
      <c r="AT285" s="2">
        <v>6.3019999999999996</v>
      </c>
      <c r="AU285" s="14">
        <f t="shared" si="48"/>
        <v>-0.26300000000000079</v>
      </c>
      <c r="AV285" s="26"/>
      <c r="AW285" s="33"/>
      <c r="AX285" s="24">
        <v>6.0839999999999996</v>
      </c>
      <c r="AY285" s="33"/>
      <c r="AZ285" s="24">
        <v>5.3010000000000002</v>
      </c>
      <c r="BA285" s="33"/>
      <c r="BB285" s="2">
        <v>4.5350000000000001</v>
      </c>
      <c r="BC285" s="14">
        <f t="shared" si="49"/>
        <v>-0.1639999999999997</v>
      </c>
      <c r="BD285" s="26"/>
      <c r="BE285" s="33"/>
      <c r="BF285" s="24">
        <v>3.7989999999999999</v>
      </c>
      <c r="BG285" s="33"/>
      <c r="BH285" s="24">
        <v>3.302</v>
      </c>
    </row>
    <row r="286" spans="4:60" x14ac:dyDescent="0.3">
      <c r="D286" s="2">
        <v>103</v>
      </c>
      <c r="E286" s="34">
        <f t="shared" si="40"/>
        <v>1.9326890050543679E-4</v>
      </c>
      <c r="F286" s="26">
        <f t="shared" si="41"/>
        <v>193.26890050543679</v>
      </c>
      <c r="G286" s="33"/>
      <c r="H286" s="24">
        <v>2.7330000000000001</v>
      </c>
      <c r="I286" s="33"/>
      <c r="J286" s="31">
        <v>3.0139999999999998</v>
      </c>
      <c r="K286" s="14">
        <f t="shared" si="42"/>
        <v>-5.600000000000005E-2</v>
      </c>
      <c r="L286" s="26"/>
      <c r="M286" s="33"/>
      <c r="N286" s="24">
        <v>3.4950000000000001</v>
      </c>
      <c r="O286" s="33"/>
      <c r="P286" s="2">
        <v>4.0129999999999999</v>
      </c>
      <c r="Q286" s="14">
        <f t="shared" si="43"/>
        <v>-8.1000000000000405E-2</v>
      </c>
      <c r="R286" s="26"/>
      <c r="S286" s="33"/>
      <c r="T286" s="24">
        <v>4.1900000000000004</v>
      </c>
      <c r="U286" s="33"/>
      <c r="V286" s="2">
        <v>4.1040000000000001</v>
      </c>
      <c r="W286" s="14">
        <f t="shared" si="44"/>
        <v>-7.0000000000000284E-2</v>
      </c>
      <c r="X286" s="26"/>
      <c r="Y286" s="33"/>
      <c r="Z286" s="24">
        <v>4.5220000000000002</v>
      </c>
      <c r="AA286" s="33"/>
      <c r="AB286" s="2">
        <v>4.9619999999999997</v>
      </c>
      <c r="AC286" s="14">
        <f t="shared" si="45"/>
        <v>-0.18800000000000061</v>
      </c>
      <c r="AD286" s="26"/>
      <c r="AE286" s="33"/>
      <c r="AF286" s="24">
        <v>5.1050000000000004</v>
      </c>
      <c r="AG286" s="33"/>
      <c r="AH286" s="2">
        <v>5.367</v>
      </c>
      <c r="AI286" s="14">
        <f t="shared" si="46"/>
        <v>-6.5000000000000391E-2</v>
      </c>
      <c r="AJ286" s="26"/>
      <c r="AK286" s="33"/>
      <c r="AL286" s="24">
        <v>5.4279999999999999</v>
      </c>
      <c r="AM286" s="33"/>
      <c r="AN286" s="2">
        <v>5.57</v>
      </c>
      <c r="AO286" s="14">
        <f t="shared" si="47"/>
        <v>-0.17799999999999994</v>
      </c>
      <c r="AP286" s="26"/>
      <c r="AQ286" s="33"/>
      <c r="AR286" s="24">
        <v>6.05</v>
      </c>
      <c r="AS286" s="33"/>
      <c r="AT286" s="2">
        <v>6.0309999999999997</v>
      </c>
      <c r="AU286" s="14">
        <f t="shared" si="48"/>
        <v>-0.27099999999999991</v>
      </c>
      <c r="AV286" s="26"/>
      <c r="AW286" s="33"/>
      <c r="AX286" s="24">
        <v>5.8419999999999996</v>
      </c>
      <c r="AY286" s="33"/>
      <c r="AZ286" s="24">
        <v>5.1059999999999999</v>
      </c>
      <c r="BA286" s="33"/>
      <c r="BB286" s="2">
        <v>4.3440000000000003</v>
      </c>
      <c r="BC286" s="14">
        <f t="shared" si="49"/>
        <v>-0.19099999999999984</v>
      </c>
      <c r="BD286" s="26"/>
      <c r="BE286" s="33"/>
      <c r="BF286" s="24">
        <v>3.645</v>
      </c>
      <c r="BG286" s="33"/>
      <c r="BH286" s="24">
        <v>3.181</v>
      </c>
    </row>
    <row r="287" spans="4:60" x14ac:dyDescent="0.3">
      <c r="D287" s="2">
        <v>104</v>
      </c>
      <c r="E287" s="34">
        <f t="shared" si="40"/>
        <v>1.9523278012382366E-4</v>
      </c>
      <c r="F287" s="26">
        <f t="shared" si="41"/>
        <v>195.23278012382366</v>
      </c>
      <c r="G287" s="33"/>
      <c r="H287" s="24">
        <v>2.665</v>
      </c>
      <c r="I287" s="33"/>
      <c r="J287" s="31">
        <v>2.948</v>
      </c>
      <c r="K287" s="14">
        <f t="shared" si="42"/>
        <v>-6.5999999999999837E-2</v>
      </c>
      <c r="L287" s="26"/>
      <c r="M287" s="33"/>
      <c r="N287" s="24">
        <v>3.4060000000000001</v>
      </c>
      <c r="O287" s="33"/>
      <c r="P287" s="2">
        <v>3.9449999999999998</v>
      </c>
      <c r="Q287" s="14">
        <f t="shared" si="43"/>
        <v>-6.800000000000006E-2</v>
      </c>
      <c r="R287" s="26"/>
      <c r="S287" s="33"/>
      <c r="T287" s="24">
        <v>4.08</v>
      </c>
      <c r="U287" s="33"/>
      <c r="V287" s="2">
        <v>4.0339999999999998</v>
      </c>
      <c r="W287" s="14">
        <f t="shared" si="44"/>
        <v>-7.0000000000000284E-2</v>
      </c>
      <c r="X287" s="26"/>
      <c r="Y287" s="33"/>
      <c r="Z287" s="24">
        <v>4.4619999999999997</v>
      </c>
      <c r="AA287" s="33"/>
      <c r="AB287" s="2">
        <v>4.8979999999999997</v>
      </c>
      <c r="AC287" s="14">
        <f t="shared" si="45"/>
        <v>-6.4000000000000057E-2</v>
      </c>
      <c r="AD287" s="26"/>
      <c r="AE287" s="33"/>
      <c r="AF287" s="24">
        <v>4.9539999999999997</v>
      </c>
      <c r="AG287" s="33"/>
      <c r="AH287" s="2">
        <v>5.2359999999999998</v>
      </c>
      <c r="AI287" s="14">
        <f t="shared" si="46"/>
        <v>-0.13100000000000023</v>
      </c>
      <c r="AJ287" s="26"/>
      <c r="AK287" s="33"/>
      <c r="AL287" s="24">
        <v>5.2539999999999996</v>
      </c>
      <c r="AM287" s="33"/>
      <c r="AN287" s="2">
        <v>5.3959999999999999</v>
      </c>
      <c r="AO287" s="14">
        <f t="shared" si="47"/>
        <v>-0.17400000000000038</v>
      </c>
      <c r="AP287" s="26"/>
      <c r="AQ287" s="33"/>
      <c r="AR287" s="24">
        <v>5.8209999999999997</v>
      </c>
      <c r="AS287" s="33"/>
      <c r="AT287" s="2">
        <v>5.7809999999999997</v>
      </c>
      <c r="AU287" s="14">
        <f t="shared" si="48"/>
        <v>-0.25</v>
      </c>
      <c r="AV287" s="26"/>
      <c r="AW287" s="33"/>
      <c r="AX287" s="24">
        <v>5.5650000000000004</v>
      </c>
      <c r="AY287" s="33"/>
      <c r="AZ287" s="24">
        <v>4.9089999999999998</v>
      </c>
      <c r="BA287" s="33"/>
      <c r="BB287" s="2">
        <v>4.1449999999999996</v>
      </c>
      <c r="BC287" s="14">
        <f t="shared" si="49"/>
        <v>-0.19900000000000073</v>
      </c>
      <c r="BD287" s="26"/>
      <c r="BE287" s="33"/>
      <c r="BF287" s="24">
        <v>3.5049999999999999</v>
      </c>
      <c r="BG287" s="33"/>
      <c r="BH287" s="24">
        <v>3.032</v>
      </c>
    </row>
    <row r="288" spans="4:60" x14ac:dyDescent="0.3">
      <c r="D288" s="2">
        <v>105</v>
      </c>
      <c r="E288" s="34">
        <f t="shared" si="40"/>
        <v>1.9717750852777435E-4</v>
      </c>
      <c r="F288" s="26">
        <f t="shared" si="41"/>
        <v>197.17750852777434</v>
      </c>
      <c r="G288" s="33"/>
      <c r="H288" s="24">
        <v>2.6080000000000001</v>
      </c>
      <c r="I288" s="33"/>
      <c r="J288" s="31">
        <v>2.8769999999999998</v>
      </c>
      <c r="K288" s="14">
        <f t="shared" si="42"/>
        <v>-7.1000000000000174E-2</v>
      </c>
      <c r="L288" s="26"/>
      <c r="M288" s="33"/>
      <c r="N288" s="24">
        <v>3.3580000000000001</v>
      </c>
      <c r="O288" s="33"/>
      <c r="P288" s="2">
        <v>3.8570000000000002</v>
      </c>
      <c r="Q288" s="14">
        <f t="shared" si="43"/>
        <v>-8.7999999999999634E-2</v>
      </c>
      <c r="R288" s="26"/>
      <c r="S288" s="33"/>
      <c r="T288" s="24">
        <v>4.032</v>
      </c>
      <c r="U288" s="33"/>
      <c r="V288" s="2">
        <v>3.9390000000000001</v>
      </c>
      <c r="W288" s="14">
        <f t="shared" si="44"/>
        <v>-9.4999999999999751E-2</v>
      </c>
      <c r="X288" s="26"/>
      <c r="Y288" s="33"/>
      <c r="Z288" s="24">
        <v>4.399</v>
      </c>
      <c r="AA288" s="33"/>
      <c r="AB288" s="2">
        <v>4.8360000000000003</v>
      </c>
      <c r="AC288" s="14">
        <f t="shared" si="45"/>
        <v>-6.1999999999999389E-2</v>
      </c>
      <c r="AD288" s="26"/>
      <c r="AE288" s="33"/>
      <c r="AF288" s="24">
        <v>4.8680000000000003</v>
      </c>
      <c r="AG288" s="33"/>
      <c r="AH288" s="2">
        <v>5.0679999999999996</v>
      </c>
      <c r="AI288" s="14">
        <f t="shared" si="46"/>
        <v>-0.16800000000000015</v>
      </c>
      <c r="AJ288" s="26"/>
      <c r="AK288" s="33"/>
      <c r="AL288" s="24">
        <v>5.0789999999999997</v>
      </c>
      <c r="AM288" s="33"/>
      <c r="AN288" s="2">
        <v>5.2009999999999996</v>
      </c>
      <c r="AO288" s="14">
        <f t="shared" si="47"/>
        <v>-0.19500000000000028</v>
      </c>
      <c r="AP288" s="26"/>
      <c r="AQ288" s="33"/>
      <c r="AR288" s="24">
        <v>5.5419999999999998</v>
      </c>
      <c r="AS288" s="33"/>
      <c r="AT288" s="2">
        <v>5.516</v>
      </c>
      <c r="AU288" s="14">
        <f t="shared" si="48"/>
        <v>-0.26499999999999968</v>
      </c>
      <c r="AV288" s="26"/>
      <c r="AW288" s="33"/>
      <c r="AX288" s="24">
        <v>5.3220000000000001</v>
      </c>
      <c r="AY288" s="33"/>
      <c r="AZ288" s="24">
        <v>4.6840000000000002</v>
      </c>
      <c r="BA288" s="33"/>
      <c r="BB288" s="2">
        <v>4.0220000000000002</v>
      </c>
      <c r="BC288" s="14">
        <f t="shared" si="49"/>
        <v>-0.12299999999999933</v>
      </c>
      <c r="BD288" s="26"/>
      <c r="BE288" s="33"/>
      <c r="BF288" s="24">
        <v>3.39</v>
      </c>
      <c r="BG288" s="33"/>
      <c r="BH288" s="24">
        <v>2.9020000000000001</v>
      </c>
    </row>
    <row r="289" spans="4:60" x14ac:dyDescent="0.3">
      <c r="D289" s="2">
        <v>106</v>
      </c>
      <c r="E289" s="34">
        <f t="shared" si="40"/>
        <v>1.9910264885960138E-4</v>
      </c>
      <c r="F289" s="26">
        <f t="shared" si="41"/>
        <v>199.10264885960137</v>
      </c>
      <c r="G289" s="33"/>
      <c r="H289" s="24">
        <v>2.5419999999999998</v>
      </c>
      <c r="I289" s="33"/>
      <c r="J289" s="31">
        <v>2.8130000000000002</v>
      </c>
      <c r="K289" s="14">
        <f t="shared" si="42"/>
        <v>-6.3999999999999613E-2</v>
      </c>
      <c r="L289" s="26"/>
      <c r="M289" s="33"/>
      <c r="N289" s="24">
        <v>3.2719999999999998</v>
      </c>
      <c r="O289" s="33"/>
      <c r="P289" s="2">
        <v>3.7719999999999998</v>
      </c>
      <c r="Q289" s="14">
        <f t="shared" si="43"/>
        <v>-8.5000000000000409E-2</v>
      </c>
      <c r="R289" s="26"/>
      <c r="S289" s="33"/>
      <c r="T289" s="24">
        <v>3.956</v>
      </c>
      <c r="U289" s="33"/>
      <c r="V289" s="2">
        <v>3.851</v>
      </c>
      <c r="W289" s="14">
        <f t="shared" si="44"/>
        <v>-8.8000000000000078E-2</v>
      </c>
      <c r="X289" s="26"/>
      <c r="Y289" s="33"/>
      <c r="Z289" s="24">
        <v>4.33</v>
      </c>
      <c r="AA289" s="33"/>
      <c r="AB289" s="2">
        <v>4.7690000000000001</v>
      </c>
      <c r="AC289" s="14">
        <f t="shared" si="45"/>
        <v>-6.7000000000000171E-2</v>
      </c>
      <c r="AD289" s="26"/>
      <c r="AE289" s="33"/>
      <c r="AF289" s="24">
        <v>4.7640000000000002</v>
      </c>
      <c r="AG289" s="33"/>
      <c r="AH289" s="2">
        <v>4.9210000000000003</v>
      </c>
      <c r="AI289" s="14">
        <f t="shared" si="46"/>
        <v>-0.14699999999999935</v>
      </c>
      <c r="AJ289" s="26"/>
      <c r="AK289" s="33"/>
      <c r="AL289" s="24">
        <v>4.9029999999999996</v>
      </c>
      <c r="AM289" s="33"/>
      <c r="AN289" s="2">
        <v>5.0119999999999996</v>
      </c>
      <c r="AO289" s="14">
        <f t="shared" si="47"/>
        <v>-0.18900000000000006</v>
      </c>
      <c r="AP289" s="26"/>
      <c r="AQ289" s="33"/>
      <c r="AR289" s="24">
        <v>5.2539999999999996</v>
      </c>
      <c r="AS289" s="33"/>
      <c r="AT289" s="2">
        <v>5.234</v>
      </c>
      <c r="AU289" s="14">
        <f t="shared" si="48"/>
        <v>-0.28200000000000003</v>
      </c>
      <c r="AV289" s="26"/>
      <c r="AW289" s="33"/>
      <c r="AX289" s="24">
        <v>5.1059999999999999</v>
      </c>
      <c r="AY289" s="33"/>
      <c r="AZ289" s="24">
        <v>4.4939999999999998</v>
      </c>
      <c r="BA289" s="33"/>
      <c r="BB289" s="2">
        <v>3.855</v>
      </c>
      <c r="BC289" s="14">
        <f t="shared" si="49"/>
        <v>-0.16700000000000026</v>
      </c>
      <c r="BD289" s="26"/>
      <c r="BE289" s="33"/>
      <c r="BF289" s="24">
        <v>3.266</v>
      </c>
      <c r="BG289" s="33"/>
      <c r="BH289" s="24">
        <v>2.823</v>
      </c>
    </row>
    <row r="290" spans="4:60" x14ac:dyDescent="0.3">
      <c r="D290" s="2">
        <v>107</v>
      </c>
      <c r="E290" s="34">
        <f t="shared" si="40"/>
        <v>2.0100777960197283E-4</v>
      </c>
      <c r="F290" s="26">
        <f t="shared" si="41"/>
        <v>201.00777960197283</v>
      </c>
      <c r="G290" s="33"/>
      <c r="H290" s="24">
        <v>2.4729999999999999</v>
      </c>
      <c r="I290" s="33"/>
      <c r="J290" s="31">
        <v>2.7469999999999999</v>
      </c>
      <c r="K290" s="14">
        <f t="shared" si="42"/>
        <v>-6.6000000000000281E-2</v>
      </c>
      <c r="L290" s="26"/>
      <c r="M290" s="33"/>
      <c r="N290" s="24">
        <v>3.1909999999999998</v>
      </c>
      <c r="O290" s="33"/>
      <c r="P290" s="2">
        <v>3.7080000000000002</v>
      </c>
      <c r="Q290" s="14">
        <f t="shared" si="43"/>
        <v>-6.3999999999999613E-2</v>
      </c>
      <c r="R290" s="26"/>
      <c r="S290" s="33"/>
      <c r="T290" s="24">
        <v>3.86</v>
      </c>
      <c r="U290" s="33"/>
      <c r="V290" s="2">
        <v>3.8250000000000002</v>
      </c>
      <c r="W290" s="14">
        <f t="shared" si="44"/>
        <v>-2.5999999999999801E-2</v>
      </c>
      <c r="X290" s="26"/>
      <c r="Y290" s="33"/>
      <c r="Z290" s="24">
        <v>4.1950000000000003</v>
      </c>
      <c r="AA290" s="33"/>
      <c r="AB290" s="2">
        <v>4.7149999999999999</v>
      </c>
      <c r="AC290" s="14">
        <f t="shared" si="45"/>
        <v>-5.400000000000027E-2</v>
      </c>
      <c r="AD290" s="26"/>
      <c r="AE290" s="33"/>
      <c r="AF290" s="24">
        <v>4.641</v>
      </c>
      <c r="AG290" s="33"/>
      <c r="AH290" s="2">
        <v>4.7770000000000001</v>
      </c>
      <c r="AI290" s="14">
        <f t="shared" si="46"/>
        <v>-0.14400000000000013</v>
      </c>
      <c r="AJ290" s="26"/>
      <c r="AK290" s="33"/>
      <c r="AL290" s="24">
        <v>4.7720000000000002</v>
      </c>
      <c r="AM290" s="33"/>
      <c r="AN290" s="2">
        <v>4.8369999999999997</v>
      </c>
      <c r="AO290" s="14">
        <f t="shared" si="47"/>
        <v>-0.17499999999999982</v>
      </c>
      <c r="AP290" s="26"/>
      <c r="AQ290" s="33"/>
      <c r="AR290" s="24">
        <v>4.9859999999999998</v>
      </c>
      <c r="AS290" s="33"/>
      <c r="AT290" s="2">
        <v>4.9909999999999997</v>
      </c>
      <c r="AU290" s="14">
        <f t="shared" si="48"/>
        <v>-0.24300000000000033</v>
      </c>
      <c r="AV290" s="26"/>
      <c r="AW290" s="33"/>
      <c r="AX290" s="24">
        <v>4.8760000000000003</v>
      </c>
      <c r="AY290" s="33"/>
      <c r="AZ290" s="24">
        <v>4.2930000000000001</v>
      </c>
      <c r="BA290" s="33"/>
      <c r="BB290" s="2">
        <v>3.6930000000000001</v>
      </c>
      <c r="BC290" s="14">
        <f t="shared" si="49"/>
        <v>-0.16199999999999992</v>
      </c>
      <c r="BD290" s="26"/>
      <c r="BE290" s="33"/>
      <c r="BF290" s="24">
        <v>3.1480000000000001</v>
      </c>
      <c r="BG290" s="33"/>
      <c r="BH290" s="24">
        <v>2.7269999999999999</v>
      </c>
    </row>
    <row r="291" spans="4:60" x14ac:dyDescent="0.3">
      <c r="D291" s="2">
        <v>108</v>
      </c>
      <c r="E291" s="34">
        <f t="shared" si="40"/>
        <v>2.0289249444836982E-4</v>
      </c>
      <c r="F291" s="26">
        <f t="shared" si="41"/>
        <v>202.8924944483698</v>
      </c>
      <c r="G291" s="33"/>
      <c r="H291" s="24">
        <v>2.3969999999999998</v>
      </c>
      <c r="I291" s="33"/>
      <c r="J291" s="31">
        <v>2.6720000000000002</v>
      </c>
      <c r="K291" s="14">
        <f t="shared" si="42"/>
        <v>-7.4999999999999734E-2</v>
      </c>
      <c r="L291" s="26"/>
      <c r="M291" s="33"/>
      <c r="N291" s="24">
        <v>3.1230000000000002</v>
      </c>
      <c r="O291" s="33"/>
      <c r="P291" s="2">
        <v>3.6230000000000002</v>
      </c>
      <c r="Q291" s="14">
        <f t="shared" si="43"/>
        <v>-8.4999999999999964E-2</v>
      </c>
      <c r="R291" s="26"/>
      <c r="S291" s="33"/>
      <c r="T291" s="24">
        <v>3.766</v>
      </c>
      <c r="U291" s="33"/>
      <c r="V291" s="2">
        <v>3.746</v>
      </c>
      <c r="W291" s="14">
        <f t="shared" si="44"/>
        <v>-7.9000000000000181E-2</v>
      </c>
      <c r="X291" s="26"/>
      <c r="Y291" s="33"/>
      <c r="Z291" s="24">
        <v>4.0990000000000002</v>
      </c>
      <c r="AA291" s="33"/>
      <c r="AB291" s="2">
        <v>4.5860000000000003</v>
      </c>
      <c r="AC291" s="14">
        <f t="shared" si="45"/>
        <v>-0.12899999999999956</v>
      </c>
      <c r="AD291" s="26"/>
      <c r="AE291" s="33"/>
      <c r="AF291" s="24">
        <v>4.556</v>
      </c>
      <c r="AG291" s="33"/>
      <c r="AH291" s="2">
        <v>4.6740000000000004</v>
      </c>
      <c r="AI291" s="14">
        <f t="shared" si="46"/>
        <v>-0.10299999999999976</v>
      </c>
      <c r="AJ291" s="26"/>
      <c r="AK291" s="33"/>
      <c r="AL291" s="24">
        <v>4.6360000000000001</v>
      </c>
      <c r="AM291" s="33"/>
      <c r="AN291" s="2">
        <v>4.66</v>
      </c>
      <c r="AO291" s="14">
        <f t="shared" si="47"/>
        <v>-0.1769999999999996</v>
      </c>
      <c r="AP291" s="26"/>
      <c r="AQ291" s="33"/>
      <c r="AR291" s="24">
        <v>4.7480000000000002</v>
      </c>
      <c r="AS291" s="33"/>
      <c r="AT291" s="2">
        <v>4.7569999999999997</v>
      </c>
      <c r="AU291" s="14">
        <f t="shared" si="48"/>
        <v>-0.23399999999999999</v>
      </c>
      <c r="AV291" s="26"/>
      <c r="AW291" s="33"/>
      <c r="AX291" s="24">
        <v>4.6539999999999999</v>
      </c>
      <c r="AY291" s="33"/>
      <c r="AZ291" s="24">
        <v>4.08</v>
      </c>
      <c r="BA291" s="33"/>
      <c r="BB291" s="2">
        <v>3.5609999999999999</v>
      </c>
      <c r="BC291" s="14">
        <f t="shared" si="49"/>
        <v>-0.13200000000000012</v>
      </c>
      <c r="BD291" s="26"/>
      <c r="BE291" s="33"/>
      <c r="BF291" s="24">
        <v>2.9729999999999999</v>
      </c>
      <c r="BG291" s="33"/>
      <c r="BH291" s="24">
        <v>2.621</v>
      </c>
    </row>
    <row r="292" spans="4:60" x14ac:dyDescent="0.3">
      <c r="D292" s="2">
        <v>109</v>
      </c>
      <c r="E292" s="34">
        <f t="shared" si="40"/>
        <v>2.0475640215613649E-4</v>
      </c>
      <c r="F292" s="26">
        <f t="shared" si="41"/>
        <v>204.75640215613649</v>
      </c>
      <c r="G292" s="33"/>
      <c r="H292" s="24">
        <v>2.3260000000000001</v>
      </c>
      <c r="I292" s="33"/>
      <c r="J292" s="31">
        <v>2.601</v>
      </c>
      <c r="K292" s="14">
        <f t="shared" si="42"/>
        <v>-7.1000000000000174E-2</v>
      </c>
      <c r="L292" s="26"/>
      <c r="M292" s="33"/>
      <c r="N292" s="24">
        <v>3.0329999999999999</v>
      </c>
      <c r="O292" s="33"/>
      <c r="P292" s="2">
        <v>3.5249999999999999</v>
      </c>
      <c r="Q292" s="14">
        <f t="shared" si="43"/>
        <v>-9.8000000000000309E-2</v>
      </c>
      <c r="R292" s="26"/>
      <c r="S292" s="33"/>
      <c r="T292" s="24">
        <v>3.718</v>
      </c>
      <c r="U292" s="33"/>
      <c r="V292" s="2">
        <v>3.62</v>
      </c>
      <c r="W292" s="14">
        <f t="shared" si="44"/>
        <v>-0.12599999999999989</v>
      </c>
      <c r="X292" s="26"/>
      <c r="Y292" s="33"/>
      <c r="Z292" s="24">
        <v>4.0730000000000004</v>
      </c>
      <c r="AA292" s="33"/>
      <c r="AB292" s="2">
        <v>4.4420000000000002</v>
      </c>
      <c r="AC292" s="14">
        <f t="shared" si="45"/>
        <v>-0.14400000000000013</v>
      </c>
      <c r="AD292" s="26"/>
      <c r="AE292" s="33"/>
      <c r="AF292" s="24">
        <v>4.4589999999999996</v>
      </c>
      <c r="AG292" s="33"/>
      <c r="AH292" s="2">
        <v>4.5510000000000002</v>
      </c>
      <c r="AI292" s="14">
        <f t="shared" si="46"/>
        <v>-0.12300000000000022</v>
      </c>
      <c r="AJ292" s="26"/>
      <c r="AK292" s="33"/>
      <c r="AL292" s="24">
        <v>4.46</v>
      </c>
      <c r="AM292" s="33"/>
      <c r="AN292" s="2">
        <v>4.4809999999999999</v>
      </c>
      <c r="AO292" s="14">
        <f t="shared" si="47"/>
        <v>-0.17900000000000027</v>
      </c>
      <c r="AP292" s="26"/>
      <c r="AQ292" s="33"/>
      <c r="AR292" s="24">
        <v>4.508</v>
      </c>
      <c r="AS292" s="33"/>
      <c r="AT292" s="2">
        <v>4.524</v>
      </c>
      <c r="AU292" s="14">
        <f t="shared" si="48"/>
        <v>-0.23299999999999965</v>
      </c>
      <c r="AV292" s="26"/>
      <c r="AW292" s="33"/>
      <c r="AX292" s="24">
        <v>4.4429999999999996</v>
      </c>
      <c r="AY292" s="33"/>
      <c r="AZ292" s="24">
        <v>3.89</v>
      </c>
      <c r="BA292" s="33"/>
      <c r="BB292" s="2">
        <v>3.391</v>
      </c>
      <c r="BC292" s="14">
        <f t="shared" si="49"/>
        <v>-0.16999999999999993</v>
      </c>
      <c r="BD292" s="26"/>
      <c r="BE292" s="33"/>
      <c r="BF292" s="24">
        <v>2.8439999999999999</v>
      </c>
      <c r="BG292" s="33"/>
      <c r="BH292" s="24">
        <v>2.4929999999999999</v>
      </c>
    </row>
    <row r="293" spans="4:60" x14ac:dyDescent="0.3">
      <c r="D293" s="2">
        <v>110</v>
      </c>
      <c r="E293" s="34">
        <f t="shared" si="40"/>
        <v>2.0659912638282179E-4</v>
      </c>
      <c r="F293" s="26">
        <f t="shared" si="41"/>
        <v>206.59912638282179</v>
      </c>
      <c r="G293" s="33"/>
      <c r="H293" s="24">
        <v>2.2440000000000002</v>
      </c>
      <c r="I293" s="33"/>
      <c r="J293" s="31">
        <v>2.52</v>
      </c>
      <c r="K293" s="14">
        <f t="shared" si="42"/>
        <v>-8.0999999999999961E-2</v>
      </c>
      <c r="L293" s="26"/>
      <c r="M293" s="33"/>
      <c r="N293" s="24">
        <v>2.9340000000000002</v>
      </c>
      <c r="O293" s="33"/>
      <c r="P293" s="2">
        <v>3.4239999999999999</v>
      </c>
      <c r="Q293" s="14">
        <f t="shared" si="43"/>
        <v>-0.10099999999999998</v>
      </c>
      <c r="R293" s="26"/>
      <c r="S293" s="33"/>
      <c r="T293" s="24">
        <v>3.6070000000000002</v>
      </c>
      <c r="U293" s="33"/>
      <c r="V293" s="2">
        <v>3.52</v>
      </c>
      <c r="W293" s="14">
        <f t="shared" si="44"/>
        <v>-0.10000000000000009</v>
      </c>
      <c r="X293" s="26"/>
      <c r="Y293" s="33"/>
      <c r="Z293" s="24">
        <v>4.0010000000000003</v>
      </c>
      <c r="AA293" s="33"/>
      <c r="AB293" s="2">
        <v>4.3659999999999997</v>
      </c>
      <c r="AC293" s="14">
        <f t="shared" si="45"/>
        <v>-7.6000000000000512E-2</v>
      </c>
      <c r="AD293" s="26"/>
      <c r="AE293" s="33"/>
      <c r="AF293" s="24">
        <v>4.3170000000000002</v>
      </c>
      <c r="AG293" s="33"/>
      <c r="AH293" s="2">
        <v>4.4180000000000001</v>
      </c>
      <c r="AI293" s="14">
        <f t="shared" si="46"/>
        <v>-0.13300000000000001</v>
      </c>
      <c r="AJ293" s="26"/>
      <c r="AK293" s="33"/>
      <c r="AL293" s="24">
        <v>4.3230000000000004</v>
      </c>
      <c r="AM293" s="33"/>
      <c r="AN293" s="2">
        <v>4.3010000000000002</v>
      </c>
      <c r="AO293" s="14">
        <f t="shared" si="47"/>
        <v>-0.17999999999999972</v>
      </c>
      <c r="AP293" s="26"/>
      <c r="AQ293" s="33"/>
      <c r="AR293" s="24">
        <v>4.3150000000000004</v>
      </c>
      <c r="AS293" s="33"/>
      <c r="AT293" s="2">
        <v>4.3150000000000004</v>
      </c>
      <c r="AU293" s="14">
        <f t="shared" si="48"/>
        <v>-0.20899999999999963</v>
      </c>
      <c r="AV293" s="26"/>
      <c r="AW293" s="33"/>
      <c r="AX293" s="24">
        <v>4.2279999999999998</v>
      </c>
      <c r="AY293" s="33"/>
      <c r="AZ293" s="24">
        <v>3.7010000000000001</v>
      </c>
      <c r="BA293" s="33"/>
      <c r="BB293" s="2">
        <v>3.2549999999999999</v>
      </c>
      <c r="BC293" s="14">
        <f t="shared" si="49"/>
        <v>-0.13600000000000012</v>
      </c>
      <c r="BD293" s="26"/>
      <c r="BE293" s="33"/>
      <c r="BF293" s="24">
        <v>2.75</v>
      </c>
      <c r="BG293" s="33"/>
      <c r="BH293" s="24">
        <v>2.3969999999999998</v>
      </c>
    </row>
    <row r="294" spans="4:60" x14ac:dyDescent="0.3">
      <c r="D294" s="2">
        <v>111</v>
      </c>
      <c r="E294" s="34">
        <f t="shared" si="40"/>
        <v>2.0842030550653843E-4</v>
      </c>
      <c r="F294" s="26">
        <f t="shared" si="41"/>
        <v>208.42030550653843</v>
      </c>
      <c r="G294" s="33"/>
      <c r="H294" s="24">
        <v>2.1579999999999999</v>
      </c>
      <c r="I294" s="33"/>
      <c r="J294" s="31">
        <v>2.4329999999999998</v>
      </c>
      <c r="K294" s="14">
        <f t="shared" si="42"/>
        <v>-8.7000000000000188E-2</v>
      </c>
      <c r="L294" s="26"/>
      <c r="M294" s="33"/>
      <c r="N294" s="24">
        <v>2.8570000000000002</v>
      </c>
      <c r="O294" s="33"/>
      <c r="P294" s="2">
        <v>3.3380000000000001</v>
      </c>
      <c r="Q294" s="14">
        <f t="shared" si="43"/>
        <v>-8.5999999999999854E-2</v>
      </c>
      <c r="R294" s="26"/>
      <c r="S294" s="33"/>
      <c r="T294" s="24">
        <v>3.5030000000000001</v>
      </c>
      <c r="U294" s="33"/>
      <c r="V294" s="2">
        <v>3.4660000000000002</v>
      </c>
      <c r="W294" s="14">
        <f t="shared" si="44"/>
        <v>-5.3999999999999826E-2</v>
      </c>
      <c r="X294" s="26"/>
      <c r="Y294" s="33"/>
      <c r="Z294" s="24">
        <v>3.8559999999999999</v>
      </c>
      <c r="AA294" s="33"/>
      <c r="AB294" s="2">
        <v>4.3040000000000003</v>
      </c>
      <c r="AC294" s="14">
        <f t="shared" si="45"/>
        <v>-6.1999999999999389E-2</v>
      </c>
      <c r="AD294" s="26"/>
      <c r="AE294" s="33"/>
      <c r="AF294" s="24">
        <v>4.149</v>
      </c>
      <c r="AG294" s="33"/>
      <c r="AH294" s="2">
        <v>4.2779999999999996</v>
      </c>
      <c r="AI294" s="14">
        <f t="shared" si="46"/>
        <v>-0.14000000000000057</v>
      </c>
      <c r="AJ294" s="26"/>
      <c r="AK294" s="33"/>
      <c r="AL294" s="24">
        <v>4.1790000000000003</v>
      </c>
      <c r="AM294" s="33"/>
      <c r="AN294" s="2">
        <v>4.1159999999999997</v>
      </c>
      <c r="AO294" s="14">
        <f t="shared" si="47"/>
        <v>-0.1850000000000005</v>
      </c>
      <c r="AP294" s="26"/>
      <c r="AQ294" s="33"/>
      <c r="AR294" s="24">
        <v>4.1360000000000001</v>
      </c>
      <c r="AS294" s="33"/>
      <c r="AT294" s="2">
        <v>4.125</v>
      </c>
      <c r="AU294" s="14">
        <f t="shared" si="48"/>
        <v>-0.19000000000000039</v>
      </c>
      <c r="AV294" s="26"/>
      <c r="AW294" s="33"/>
      <c r="AX294" s="24">
        <v>4.0190000000000001</v>
      </c>
      <c r="AY294" s="33"/>
      <c r="AZ294" s="24">
        <v>3.5550000000000002</v>
      </c>
      <c r="BA294" s="33"/>
      <c r="BB294" s="2">
        <v>3.093</v>
      </c>
      <c r="BC294" s="14">
        <f t="shared" si="49"/>
        <v>-0.16199999999999992</v>
      </c>
      <c r="BD294" s="26"/>
      <c r="BE294" s="33"/>
      <c r="BF294" s="24">
        <v>2.6219999999999999</v>
      </c>
      <c r="BG294" s="33"/>
      <c r="BH294" s="24">
        <v>2.3119999999999998</v>
      </c>
    </row>
    <row r="295" spans="4:60" x14ac:dyDescent="0.3">
      <c r="D295" s="2">
        <v>112</v>
      </c>
      <c r="E295" s="34">
        <f t="shared" si="40"/>
        <v>2.1021959243108448E-4</v>
      </c>
      <c r="F295" s="26">
        <f t="shared" si="41"/>
        <v>210.21959243108449</v>
      </c>
      <c r="G295" s="33"/>
      <c r="H295" s="24">
        <v>2.0720000000000001</v>
      </c>
      <c r="I295" s="33"/>
      <c r="J295" s="31">
        <v>2.35</v>
      </c>
      <c r="K295" s="14">
        <f t="shared" si="42"/>
        <v>-8.2999999999999741E-2</v>
      </c>
      <c r="L295" s="26"/>
      <c r="M295" s="33"/>
      <c r="N295" s="24">
        <v>2.7570000000000001</v>
      </c>
      <c r="O295" s="33"/>
      <c r="P295" s="2">
        <v>3.2360000000000002</v>
      </c>
      <c r="Q295" s="14">
        <f t="shared" si="43"/>
        <v>-0.10199999999999987</v>
      </c>
      <c r="R295" s="26"/>
      <c r="S295" s="33"/>
      <c r="T295" s="24">
        <v>3.4039999999999999</v>
      </c>
      <c r="U295" s="33"/>
      <c r="V295" s="2">
        <v>3.3679999999999999</v>
      </c>
      <c r="W295" s="14">
        <f t="shared" si="44"/>
        <v>-9.8000000000000309E-2</v>
      </c>
      <c r="X295" s="26"/>
      <c r="Y295" s="33"/>
      <c r="Z295" s="24">
        <v>3.7429999999999999</v>
      </c>
      <c r="AA295" s="33"/>
      <c r="AB295" s="2">
        <v>4.2140000000000004</v>
      </c>
      <c r="AC295" s="14">
        <f t="shared" si="45"/>
        <v>-8.9999999999999858E-2</v>
      </c>
      <c r="AD295" s="26"/>
      <c r="AE295" s="33"/>
      <c r="AF295" s="24">
        <v>4.0430000000000001</v>
      </c>
      <c r="AG295" s="33"/>
      <c r="AH295" s="2">
        <v>4.17</v>
      </c>
      <c r="AI295" s="14">
        <f t="shared" si="46"/>
        <v>-0.10799999999999965</v>
      </c>
      <c r="AJ295" s="26"/>
      <c r="AK295" s="33"/>
      <c r="AL295" s="24">
        <v>4.0369999999999999</v>
      </c>
      <c r="AM295" s="33"/>
      <c r="AN295" s="2">
        <v>3.9510000000000001</v>
      </c>
      <c r="AO295" s="14">
        <f t="shared" si="47"/>
        <v>-0.16499999999999959</v>
      </c>
      <c r="AP295" s="26"/>
      <c r="AQ295" s="33"/>
      <c r="AR295" s="24">
        <v>3.9359999999999999</v>
      </c>
      <c r="AS295" s="33"/>
      <c r="AT295" s="2">
        <v>3.9</v>
      </c>
      <c r="AU295" s="14">
        <f t="shared" si="48"/>
        <v>-0.22500000000000009</v>
      </c>
      <c r="AV295" s="26"/>
      <c r="AW295" s="33"/>
      <c r="AX295" s="24">
        <v>3.8340000000000001</v>
      </c>
      <c r="AY295" s="33"/>
      <c r="AZ295" s="24">
        <v>3.415</v>
      </c>
      <c r="BA295" s="33"/>
      <c r="BB295" s="2">
        <v>2.9489999999999998</v>
      </c>
      <c r="BC295" s="14">
        <f t="shared" si="49"/>
        <v>-0.14400000000000013</v>
      </c>
      <c r="BD295" s="26"/>
      <c r="BE295" s="33"/>
      <c r="BF295" s="24">
        <v>2.5310000000000001</v>
      </c>
      <c r="BG295" s="33"/>
      <c r="BH295" s="24">
        <v>2.234</v>
      </c>
    </row>
    <row r="296" spans="4:60" x14ac:dyDescent="0.3">
      <c r="D296" s="2">
        <v>113</v>
      </c>
      <c r="E296" s="34">
        <f t="shared" si="40"/>
        <v>2.1199665437659384E-4</v>
      </c>
      <c r="F296" s="26">
        <f t="shared" si="41"/>
        <v>211.99665437659385</v>
      </c>
      <c r="G296" s="33"/>
      <c r="H296" s="24">
        <v>1.982</v>
      </c>
      <c r="I296" s="33"/>
      <c r="J296" s="31">
        <v>2.25</v>
      </c>
      <c r="K296" s="14">
        <f t="shared" si="42"/>
        <v>-0.10000000000000009</v>
      </c>
      <c r="L296" s="26"/>
      <c r="M296" s="33"/>
      <c r="N296" s="24">
        <v>2.657</v>
      </c>
      <c r="O296" s="33"/>
      <c r="P296" s="2">
        <v>3.117</v>
      </c>
      <c r="Q296" s="14">
        <f t="shared" si="43"/>
        <v>-0.11900000000000022</v>
      </c>
      <c r="R296" s="26"/>
      <c r="S296" s="33"/>
      <c r="T296" s="24">
        <v>3.3140000000000001</v>
      </c>
      <c r="U296" s="33"/>
      <c r="V296" s="2">
        <v>3.2690000000000001</v>
      </c>
      <c r="W296" s="14">
        <f t="shared" si="44"/>
        <v>-9.8999999999999755E-2</v>
      </c>
      <c r="X296" s="26"/>
      <c r="Y296" s="33"/>
      <c r="Z296" s="24">
        <v>3.6539999999999999</v>
      </c>
      <c r="AA296" s="33"/>
      <c r="AB296" s="2">
        <v>4.0629999999999997</v>
      </c>
      <c r="AC296" s="14">
        <f t="shared" si="45"/>
        <v>-0.15100000000000069</v>
      </c>
      <c r="AD296" s="26"/>
      <c r="AE296" s="33"/>
      <c r="AF296" s="24">
        <v>3.9630000000000001</v>
      </c>
      <c r="AG296" s="33"/>
      <c r="AH296" s="2">
        <v>4.0380000000000003</v>
      </c>
      <c r="AI296" s="14">
        <f t="shared" si="46"/>
        <v>-0.13199999999999967</v>
      </c>
      <c r="AJ296" s="26"/>
      <c r="AK296" s="33"/>
      <c r="AL296" s="24">
        <v>3.9180000000000001</v>
      </c>
      <c r="AM296" s="33"/>
      <c r="AN296" s="2">
        <v>3.766</v>
      </c>
      <c r="AO296" s="14">
        <f t="shared" si="47"/>
        <v>-0.18500000000000005</v>
      </c>
      <c r="AP296" s="26"/>
      <c r="AQ296" s="33"/>
      <c r="AR296" s="24">
        <v>3.7429999999999999</v>
      </c>
      <c r="AS296" s="33"/>
      <c r="AT296" s="2">
        <v>3.6760000000000002</v>
      </c>
      <c r="AU296" s="14">
        <f t="shared" si="48"/>
        <v>-0.22399999999999975</v>
      </c>
      <c r="AV296" s="26"/>
      <c r="AW296" s="33"/>
      <c r="AX296" s="24">
        <v>3.669</v>
      </c>
      <c r="AY296" s="33"/>
      <c r="AZ296" s="24">
        <v>3.2490000000000001</v>
      </c>
      <c r="BA296" s="33"/>
      <c r="BB296" s="2">
        <v>2.8279999999999998</v>
      </c>
      <c r="BC296" s="14">
        <f t="shared" si="49"/>
        <v>-0.121</v>
      </c>
      <c r="BD296" s="26"/>
      <c r="BE296" s="33"/>
      <c r="BF296" s="24">
        <v>2.4660000000000002</v>
      </c>
      <c r="BG296" s="33"/>
      <c r="BH296" s="24">
        <v>2.13</v>
      </c>
    </row>
    <row r="297" spans="4:60" x14ac:dyDescent="0.3">
      <c r="D297" s="2">
        <v>114</v>
      </c>
      <c r="E297" s="34">
        <f t="shared" si="40"/>
        <v>2.1375117265649582E-4</v>
      </c>
      <c r="F297" s="26">
        <f t="shared" si="41"/>
        <v>213.75117265649581</v>
      </c>
      <c r="G297" s="33"/>
      <c r="H297" s="24">
        <v>1.889</v>
      </c>
      <c r="I297" s="33"/>
      <c r="J297" s="31">
        <v>2.1659999999999999</v>
      </c>
      <c r="K297" s="14">
        <f t="shared" si="42"/>
        <v>-8.4000000000000075E-2</v>
      </c>
      <c r="L297" s="26"/>
      <c r="M297" s="33"/>
      <c r="N297" s="24">
        <v>2.5529999999999999</v>
      </c>
      <c r="O297" s="33"/>
      <c r="P297" s="2">
        <v>3.0310000000000001</v>
      </c>
      <c r="Q297" s="14">
        <f t="shared" si="43"/>
        <v>-8.5999999999999854E-2</v>
      </c>
      <c r="R297" s="26"/>
      <c r="S297" s="33"/>
      <c r="T297" s="24">
        <v>3.222</v>
      </c>
      <c r="U297" s="33"/>
      <c r="V297" s="2">
        <v>3.1520000000000001</v>
      </c>
      <c r="W297" s="14">
        <f t="shared" si="44"/>
        <v>-0.11699999999999999</v>
      </c>
      <c r="X297" s="26"/>
      <c r="Y297" s="33"/>
      <c r="Z297" s="24">
        <v>3.5579999999999998</v>
      </c>
      <c r="AA297" s="33"/>
      <c r="AB297" s="2">
        <v>3.92</v>
      </c>
      <c r="AC297" s="14">
        <f t="shared" si="45"/>
        <v>-0.14299999999999979</v>
      </c>
      <c r="AD297" s="26"/>
      <c r="AE297" s="33"/>
      <c r="AF297" s="24">
        <v>3.871</v>
      </c>
      <c r="AG297" s="33"/>
      <c r="AH297" s="2">
        <v>3.899</v>
      </c>
      <c r="AI297" s="14">
        <f t="shared" si="46"/>
        <v>-0.13900000000000023</v>
      </c>
      <c r="AJ297" s="26"/>
      <c r="AK297" s="33"/>
      <c r="AL297" s="24">
        <v>3.774</v>
      </c>
      <c r="AM297" s="33"/>
      <c r="AN297" s="2">
        <v>3.5979999999999999</v>
      </c>
      <c r="AO297" s="14">
        <f t="shared" si="47"/>
        <v>-0.16800000000000015</v>
      </c>
      <c r="AP297" s="26"/>
      <c r="AQ297" s="33"/>
      <c r="AR297" s="24">
        <v>3.5489999999999999</v>
      </c>
      <c r="AS297" s="33"/>
      <c r="AT297" s="2">
        <v>3.4630000000000001</v>
      </c>
      <c r="AU297" s="14">
        <f t="shared" si="48"/>
        <v>-0.21300000000000008</v>
      </c>
      <c r="AV297" s="26"/>
      <c r="AW297" s="33"/>
      <c r="AX297" s="24">
        <v>3.5070000000000001</v>
      </c>
      <c r="AY297" s="33"/>
      <c r="AZ297" s="24">
        <v>3.1070000000000002</v>
      </c>
      <c r="BA297" s="33"/>
      <c r="BB297" s="2">
        <v>2.7130000000000001</v>
      </c>
      <c r="BC297" s="14">
        <f t="shared" si="49"/>
        <v>-0.11499999999999977</v>
      </c>
      <c r="BD297" s="26"/>
      <c r="BE297" s="33"/>
      <c r="BF297" s="24">
        <v>2.3639999999999999</v>
      </c>
      <c r="BG297" s="33"/>
      <c r="BH297" s="24">
        <v>2.0310000000000001</v>
      </c>
    </row>
    <row r="298" spans="4:60" x14ac:dyDescent="0.3">
      <c r="D298" s="2">
        <v>115</v>
      </c>
      <c r="E298" s="34">
        <f t="shared" si="40"/>
        <v>2.1548284244157789E-4</v>
      </c>
      <c r="F298" s="26">
        <f t="shared" si="41"/>
        <v>215.4828424415779</v>
      </c>
      <c r="G298" s="33"/>
      <c r="H298" s="24">
        <v>1.782</v>
      </c>
      <c r="I298" s="33"/>
      <c r="J298" s="31">
        <v>2.069</v>
      </c>
      <c r="K298" s="14">
        <f t="shared" si="42"/>
        <v>-9.6999999999999975E-2</v>
      </c>
      <c r="L298" s="26"/>
      <c r="M298" s="33"/>
      <c r="N298" s="24">
        <v>2.4670000000000001</v>
      </c>
      <c r="O298" s="33"/>
      <c r="P298" s="2">
        <v>2.9119999999999999</v>
      </c>
      <c r="Q298" s="14">
        <f t="shared" si="43"/>
        <v>-0.11900000000000022</v>
      </c>
      <c r="R298" s="26"/>
      <c r="S298" s="33"/>
      <c r="T298" s="24">
        <v>3.0979999999999999</v>
      </c>
      <c r="U298" s="33"/>
      <c r="V298" s="2">
        <v>3.0539999999999998</v>
      </c>
      <c r="W298" s="14">
        <f t="shared" si="44"/>
        <v>-9.8000000000000309E-2</v>
      </c>
      <c r="X298" s="26"/>
      <c r="Y298" s="33"/>
      <c r="Z298" s="24">
        <v>3.4670000000000001</v>
      </c>
      <c r="AA298" s="33"/>
      <c r="AB298" s="2">
        <v>3.8439999999999999</v>
      </c>
      <c r="AC298" s="14">
        <f t="shared" si="45"/>
        <v>-7.6000000000000068E-2</v>
      </c>
      <c r="AD298" s="26"/>
      <c r="AE298" s="33"/>
      <c r="AF298" s="24">
        <v>3.7250000000000001</v>
      </c>
      <c r="AG298" s="33"/>
      <c r="AH298" s="2">
        <v>3.7959999999999998</v>
      </c>
      <c r="AI298" s="14">
        <f t="shared" si="46"/>
        <v>-0.1030000000000002</v>
      </c>
      <c r="AJ298" s="26"/>
      <c r="AK298" s="33"/>
      <c r="AL298" s="24">
        <v>3.6150000000000002</v>
      </c>
      <c r="AM298" s="33"/>
      <c r="AN298" s="2">
        <v>3.4689999999999999</v>
      </c>
      <c r="AO298" s="14">
        <f t="shared" si="47"/>
        <v>-0.129</v>
      </c>
      <c r="AP298" s="26"/>
      <c r="AQ298" s="33"/>
      <c r="AR298" s="24">
        <v>3.3690000000000002</v>
      </c>
      <c r="AS298" s="33"/>
      <c r="AT298" s="2">
        <v>3.3069999999999999</v>
      </c>
      <c r="AU298" s="14">
        <f t="shared" si="48"/>
        <v>-0.15600000000000014</v>
      </c>
      <c r="AV298" s="26"/>
      <c r="AW298" s="33"/>
      <c r="AX298" s="24">
        <v>3.3530000000000002</v>
      </c>
      <c r="AY298" s="33"/>
      <c r="AZ298" s="24">
        <v>2.9630000000000001</v>
      </c>
      <c r="BA298" s="33"/>
      <c r="BB298" s="2">
        <v>2.577</v>
      </c>
      <c r="BC298" s="14">
        <f t="shared" si="49"/>
        <v>-0.13600000000000012</v>
      </c>
      <c r="BD298" s="26"/>
      <c r="BE298" s="33"/>
      <c r="BF298" s="24">
        <v>2.25</v>
      </c>
      <c r="BG298" s="33"/>
      <c r="BH298" s="24">
        <v>1.9950000000000001</v>
      </c>
    </row>
    <row r="299" spans="4:60" x14ac:dyDescent="0.3">
      <c r="D299" s="2">
        <v>116</v>
      </c>
      <c r="E299" s="34">
        <f t="shared" si="40"/>
        <v>2.1719137251195497E-4</v>
      </c>
      <c r="F299" s="26">
        <f t="shared" si="41"/>
        <v>217.19137251195497</v>
      </c>
      <c r="G299" s="33"/>
      <c r="H299" s="24">
        <v>1.69</v>
      </c>
      <c r="I299" s="33"/>
      <c r="J299" s="31">
        <v>1.9690000000000001</v>
      </c>
      <c r="K299" s="14">
        <f t="shared" si="42"/>
        <v>-9.9999999999999867E-2</v>
      </c>
      <c r="L299" s="26"/>
      <c r="M299" s="33"/>
      <c r="N299" s="24">
        <v>2.3420000000000001</v>
      </c>
      <c r="O299" s="33"/>
      <c r="P299" s="2">
        <v>2.7989999999999999</v>
      </c>
      <c r="Q299" s="14">
        <f t="shared" si="43"/>
        <v>-0.11299999999999999</v>
      </c>
      <c r="R299" s="26"/>
      <c r="S299" s="33"/>
      <c r="T299" s="24">
        <v>2.99</v>
      </c>
      <c r="U299" s="33"/>
      <c r="V299" s="2">
        <v>2.9790000000000001</v>
      </c>
      <c r="W299" s="14">
        <f t="shared" si="44"/>
        <v>-7.4999999999999734E-2</v>
      </c>
      <c r="X299" s="26"/>
      <c r="Y299" s="33"/>
      <c r="Z299" s="24">
        <v>3.3570000000000002</v>
      </c>
      <c r="AA299" s="33"/>
      <c r="AB299" s="2">
        <v>3.7679999999999998</v>
      </c>
      <c r="AC299" s="14">
        <f t="shared" si="45"/>
        <v>-7.6000000000000068E-2</v>
      </c>
      <c r="AD299" s="26"/>
      <c r="AE299" s="33"/>
      <c r="AF299" s="24">
        <v>3.5870000000000002</v>
      </c>
      <c r="AG299" s="33"/>
      <c r="AH299" s="2">
        <v>3.706</v>
      </c>
      <c r="AI299" s="14">
        <f t="shared" si="46"/>
        <v>-8.9999999999999858E-2</v>
      </c>
      <c r="AJ299" s="26"/>
      <c r="AK299" s="33"/>
      <c r="AL299" s="24">
        <v>3.49</v>
      </c>
      <c r="AM299" s="33"/>
      <c r="AN299" s="2">
        <v>3.3290000000000002</v>
      </c>
      <c r="AO299" s="14">
        <f t="shared" si="47"/>
        <v>-0.13999999999999968</v>
      </c>
      <c r="AP299" s="26"/>
      <c r="AQ299" s="33"/>
      <c r="AR299" s="24">
        <v>3.2269999999999999</v>
      </c>
      <c r="AS299" s="33"/>
      <c r="AT299" s="2">
        <v>3.149</v>
      </c>
      <c r="AU299" s="14">
        <f t="shared" si="48"/>
        <v>-0.15799999999999992</v>
      </c>
      <c r="AV299" s="26"/>
      <c r="AW299" s="33"/>
      <c r="AX299" s="24">
        <v>3.21</v>
      </c>
      <c r="AY299" s="33"/>
      <c r="AZ299" s="24">
        <v>2.8039999999999998</v>
      </c>
      <c r="BA299" s="33"/>
      <c r="BB299" s="2">
        <v>2.472</v>
      </c>
      <c r="BC299" s="14">
        <f t="shared" si="49"/>
        <v>-0.10499999999999998</v>
      </c>
      <c r="BD299" s="26"/>
      <c r="BE299" s="33"/>
      <c r="BF299" s="24">
        <v>2.1659999999999999</v>
      </c>
      <c r="BG299" s="33"/>
      <c r="BH299" s="24">
        <v>1.9379999999999999</v>
      </c>
    </row>
    <row r="300" spans="4:60" x14ac:dyDescent="0.3">
      <c r="D300" s="2">
        <v>117</v>
      </c>
      <c r="E300" s="34">
        <f t="shared" si="40"/>
        <v>2.1887648499775491E-4</v>
      </c>
      <c r="F300" s="26">
        <f t="shared" si="41"/>
        <v>218.87648499775491</v>
      </c>
      <c r="G300" s="33"/>
      <c r="H300" s="24">
        <v>1.5960000000000001</v>
      </c>
      <c r="I300" s="33"/>
      <c r="J300" s="31">
        <v>1.8779999999999999</v>
      </c>
      <c r="K300" s="14">
        <f t="shared" si="42"/>
        <v>-9.1000000000000192E-2</v>
      </c>
      <c r="L300" s="26"/>
      <c r="M300" s="33"/>
      <c r="N300" s="24">
        <v>2.2410000000000001</v>
      </c>
      <c r="O300" s="33"/>
      <c r="P300" s="2">
        <v>2.6789999999999998</v>
      </c>
      <c r="Q300" s="14">
        <f t="shared" si="43"/>
        <v>-0.12000000000000011</v>
      </c>
      <c r="R300" s="26"/>
      <c r="S300" s="33"/>
      <c r="T300" s="24">
        <v>2.89</v>
      </c>
      <c r="U300" s="33"/>
      <c r="V300" s="2">
        <v>2.8879999999999999</v>
      </c>
      <c r="W300" s="14">
        <f t="shared" si="44"/>
        <v>-9.1000000000000192E-2</v>
      </c>
      <c r="X300" s="26"/>
      <c r="Y300" s="33"/>
      <c r="Z300" s="24">
        <v>3.21</v>
      </c>
      <c r="AA300" s="33"/>
      <c r="AB300" s="2">
        <v>3.6259999999999999</v>
      </c>
      <c r="AC300" s="14">
        <f t="shared" si="45"/>
        <v>-0.1419999999999999</v>
      </c>
      <c r="AD300" s="26"/>
      <c r="AE300" s="33"/>
      <c r="AF300" s="24">
        <v>3.48</v>
      </c>
      <c r="AG300" s="33"/>
      <c r="AH300" s="2">
        <v>3.556</v>
      </c>
      <c r="AI300" s="14">
        <f t="shared" si="46"/>
        <v>-0.14999999999999991</v>
      </c>
      <c r="AJ300" s="26"/>
      <c r="AK300" s="33"/>
      <c r="AL300" s="24">
        <v>3.343</v>
      </c>
      <c r="AM300" s="33"/>
      <c r="AN300" s="2">
        <v>3.1909999999999998</v>
      </c>
      <c r="AO300" s="14">
        <f t="shared" si="47"/>
        <v>-0.13800000000000034</v>
      </c>
      <c r="AP300" s="26"/>
      <c r="AQ300" s="33"/>
      <c r="AR300" s="24">
        <v>3.0979999999999999</v>
      </c>
      <c r="AS300" s="33"/>
      <c r="AT300" s="2">
        <v>3.008</v>
      </c>
      <c r="AU300" s="14">
        <f t="shared" si="48"/>
        <v>-0.14100000000000001</v>
      </c>
      <c r="AV300" s="26"/>
      <c r="AW300" s="33"/>
      <c r="AX300" s="24">
        <v>3.0630000000000002</v>
      </c>
      <c r="AY300" s="33"/>
      <c r="AZ300" s="24">
        <v>2.67</v>
      </c>
      <c r="BA300" s="33"/>
      <c r="BB300" s="2">
        <v>2.3740000000000001</v>
      </c>
      <c r="BC300" s="14">
        <f t="shared" si="49"/>
        <v>-9.7999999999999865E-2</v>
      </c>
      <c r="BD300" s="26"/>
      <c r="BE300" s="33"/>
      <c r="BF300" s="24">
        <v>2.0870000000000002</v>
      </c>
      <c r="BG300" s="33"/>
      <c r="BH300" s="24">
        <v>1.8620000000000001</v>
      </c>
    </row>
    <row r="301" spans="4:60" x14ac:dyDescent="0.3">
      <c r="D301" s="2">
        <v>118</v>
      </c>
      <c r="E301" s="34">
        <f t="shared" si="40"/>
        <v>2.2053791510933375E-4</v>
      </c>
      <c r="F301" s="26">
        <f t="shared" si="41"/>
        <v>220.53791510933374</v>
      </c>
      <c r="G301" s="33"/>
      <c r="H301" s="24">
        <v>1.5069999999999999</v>
      </c>
      <c r="I301" s="33"/>
      <c r="J301" s="31">
        <v>1.786</v>
      </c>
      <c r="K301" s="14">
        <f t="shared" si="42"/>
        <v>-9.199999999999986E-2</v>
      </c>
      <c r="L301" s="26"/>
      <c r="M301" s="33"/>
      <c r="N301" s="24">
        <v>2.1509999999999998</v>
      </c>
      <c r="O301" s="33"/>
      <c r="P301" s="2">
        <v>2.573</v>
      </c>
      <c r="Q301" s="14">
        <f t="shared" si="43"/>
        <v>-0.10599999999999987</v>
      </c>
      <c r="R301" s="26"/>
      <c r="S301" s="33"/>
      <c r="T301" s="24">
        <v>2.7850000000000001</v>
      </c>
      <c r="U301" s="33"/>
      <c r="V301" s="2">
        <v>2.7589999999999999</v>
      </c>
      <c r="W301" s="14">
        <f t="shared" si="44"/>
        <v>-0.129</v>
      </c>
      <c r="X301" s="26"/>
      <c r="Y301" s="33"/>
      <c r="Z301" s="24">
        <v>3.1019999999999999</v>
      </c>
      <c r="AA301" s="33"/>
      <c r="AB301" s="2">
        <v>3.5310000000000001</v>
      </c>
      <c r="AC301" s="14">
        <f t="shared" si="45"/>
        <v>-9.4999999999999751E-2</v>
      </c>
      <c r="AD301" s="26"/>
      <c r="AE301" s="33"/>
      <c r="AF301" s="24">
        <v>3.3519999999999999</v>
      </c>
      <c r="AG301" s="33"/>
      <c r="AH301" s="2">
        <v>3.4009999999999998</v>
      </c>
      <c r="AI301" s="14">
        <f t="shared" si="46"/>
        <v>-0.15500000000000025</v>
      </c>
      <c r="AJ301" s="26"/>
      <c r="AK301" s="33"/>
      <c r="AL301" s="24">
        <v>3.2080000000000002</v>
      </c>
      <c r="AM301" s="33"/>
      <c r="AN301" s="2">
        <v>3.0659999999999998</v>
      </c>
      <c r="AO301" s="14">
        <f t="shared" si="47"/>
        <v>-0.125</v>
      </c>
      <c r="AP301" s="26"/>
      <c r="AQ301" s="33"/>
      <c r="AR301" s="24">
        <v>2.9489999999999998</v>
      </c>
      <c r="AS301" s="33"/>
      <c r="AT301" s="2">
        <v>2.871</v>
      </c>
      <c r="AU301" s="14">
        <f t="shared" si="48"/>
        <v>-0.13700000000000001</v>
      </c>
      <c r="AV301" s="26"/>
      <c r="AW301" s="33"/>
      <c r="AX301" s="24">
        <v>2.8879999999999999</v>
      </c>
      <c r="AY301" s="33"/>
      <c r="AZ301" s="24">
        <v>2.5529999999999999</v>
      </c>
      <c r="BA301" s="33"/>
      <c r="BB301" s="2">
        <v>2.2709999999999999</v>
      </c>
      <c r="BC301" s="14">
        <f t="shared" si="49"/>
        <v>-0.1030000000000002</v>
      </c>
      <c r="BD301" s="26"/>
      <c r="BE301" s="33"/>
      <c r="BF301" s="24">
        <v>2.012</v>
      </c>
      <c r="BG301" s="33"/>
      <c r="BH301" s="24">
        <v>1.79</v>
      </c>
    </row>
    <row r="302" spans="4:60" x14ac:dyDescent="0.3">
      <c r="D302" s="2">
        <v>119</v>
      </c>
      <c r="E302" s="34">
        <f t="shared" si="40"/>
        <v>2.2217541085783554E-4</v>
      </c>
      <c r="F302" s="26">
        <f t="shared" si="41"/>
        <v>222.17541085783554</v>
      </c>
      <c r="G302" s="33"/>
      <c r="H302" s="24">
        <v>1.421</v>
      </c>
      <c r="I302" s="33"/>
      <c r="J302" s="31">
        <v>1.6839999999999999</v>
      </c>
      <c r="K302" s="14">
        <f t="shared" si="42"/>
        <v>-0.10200000000000009</v>
      </c>
      <c r="L302" s="26"/>
      <c r="M302" s="33"/>
      <c r="N302" s="24">
        <v>2.048</v>
      </c>
      <c r="O302" s="33"/>
      <c r="P302" s="2">
        <v>2.472</v>
      </c>
      <c r="Q302" s="14">
        <f t="shared" si="43"/>
        <v>-0.10099999999999998</v>
      </c>
      <c r="R302" s="26"/>
      <c r="S302" s="33"/>
      <c r="T302" s="24">
        <v>2.6680000000000001</v>
      </c>
      <c r="U302" s="33"/>
      <c r="V302" s="2">
        <v>2.657</v>
      </c>
      <c r="W302" s="14">
        <f t="shared" si="44"/>
        <v>-0.10199999999999987</v>
      </c>
      <c r="X302" s="26"/>
      <c r="Y302" s="33"/>
      <c r="Z302" s="24">
        <v>3.0270000000000001</v>
      </c>
      <c r="AA302" s="33"/>
      <c r="AB302" s="2">
        <v>3.4</v>
      </c>
      <c r="AC302" s="14">
        <f t="shared" si="45"/>
        <v>-0.13100000000000023</v>
      </c>
      <c r="AD302" s="26"/>
      <c r="AE302" s="33"/>
      <c r="AF302" s="24">
        <v>3.2410000000000001</v>
      </c>
      <c r="AG302" s="33"/>
      <c r="AH302" s="2">
        <v>3.2629999999999999</v>
      </c>
      <c r="AI302" s="14">
        <f t="shared" si="46"/>
        <v>-0.1379999999999999</v>
      </c>
      <c r="AJ302" s="26"/>
      <c r="AK302" s="33"/>
      <c r="AL302" s="24">
        <v>3.0640000000000001</v>
      </c>
      <c r="AM302" s="33"/>
      <c r="AN302" s="2">
        <v>2.9420000000000002</v>
      </c>
      <c r="AO302" s="14">
        <f t="shared" si="47"/>
        <v>-0.12399999999999967</v>
      </c>
      <c r="AP302" s="26"/>
      <c r="AQ302" s="33"/>
      <c r="AR302" s="24">
        <v>2.7909999999999999</v>
      </c>
      <c r="AS302" s="33"/>
      <c r="AT302" s="2">
        <v>2.7469999999999999</v>
      </c>
      <c r="AU302" s="14">
        <f t="shared" si="48"/>
        <v>-0.12400000000000011</v>
      </c>
      <c r="AV302" s="26"/>
      <c r="AW302" s="33"/>
      <c r="AX302" s="24">
        <v>2.7509999999999999</v>
      </c>
      <c r="AY302" s="33"/>
      <c r="AZ302" s="24">
        <v>2.431</v>
      </c>
      <c r="BA302" s="33"/>
      <c r="BB302" s="2">
        <v>2.1640000000000001</v>
      </c>
      <c r="BC302" s="14">
        <f t="shared" si="49"/>
        <v>-0.10699999999999976</v>
      </c>
      <c r="BD302" s="26"/>
      <c r="BE302" s="33"/>
      <c r="BF302" s="24">
        <v>1.8859999999999999</v>
      </c>
      <c r="BG302" s="33"/>
      <c r="BH302" s="24">
        <v>1.726</v>
      </c>
    </row>
    <row r="303" spans="4:60" x14ac:dyDescent="0.3">
      <c r="D303" s="2">
        <v>120</v>
      </c>
      <c r="E303" s="34">
        <f t="shared" si="40"/>
        <v>2.2378873276690907E-4</v>
      </c>
      <c r="F303" s="26">
        <f t="shared" si="41"/>
        <v>223.78873276690908</v>
      </c>
      <c r="G303" s="33"/>
      <c r="H303" s="24">
        <v>1.337</v>
      </c>
      <c r="I303" s="33"/>
      <c r="J303" s="31">
        <v>1.5940000000000001</v>
      </c>
      <c r="K303" s="14">
        <f t="shared" si="42"/>
        <v>-8.9999999999999858E-2</v>
      </c>
      <c r="L303" s="26"/>
      <c r="M303" s="33"/>
      <c r="N303" s="24">
        <v>1.9330000000000001</v>
      </c>
      <c r="O303" s="33"/>
      <c r="P303" s="2">
        <v>2.3540000000000001</v>
      </c>
      <c r="Q303" s="14">
        <f t="shared" si="43"/>
        <v>-0.11799999999999988</v>
      </c>
      <c r="R303" s="26"/>
      <c r="S303" s="33"/>
      <c r="T303" s="24">
        <v>2.5609999999999999</v>
      </c>
      <c r="U303" s="33"/>
      <c r="V303" s="2">
        <v>2.5760000000000001</v>
      </c>
      <c r="W303" s="14">
        <f t="shared" si="44"/>
        <v>-8.0999999999999961E-2</v>
      </c>
      <c r="X303" s="26"/>
      <c r="Y303" s="33"/>
      <c r="Z303" s="24">
        <v>2.9430000000000001</v>
      </c>
      <c r="AA303" s="33"/>
      <c r="AB303" s="2">
        <v>3.2709999999999999</v>
      </c>
      <c r="AC303" s="14">
        <f t="shared" si="45"/>
        <v>-0.129</v>
      </c>
      <c r="AD303" s="26"/>
      <c r="AE303" s="33"/>
      <c r="AF303" s="24">
        <v>3.1269999999999998</v>
      </c>
      <c r="AG303" s="33"/>
      <c r="AH303" s="2">
        <v>3.1379999999999999</v>
      </c>
      <c r="AI303" s="14">
        <f t="shared" si="46"/>
        <v>-0.125</v>
      </c>
      <c r="AJ303" s="26"/>
      <c r="AK303" s="33"/>
      <c r="AL303" s="24">
        <v>2.9329999999999998</v>
      </c>
      <c r="AM303" s="33"/>
      <c r="AN303" s="2">
        <v>2.8029999999999999</v>
      </c>
      <c r="AO303" s="14">
        <f t="shared" si="47"/>
        <v>-0.13900000000000023</v>
      </c>
      <c r="AP303" s="26"/>
      <c r="AQ303" s="33"/>
      <c r="AR303" s="24">
        <v>2.6269999999999998</v>
      </c>
      <c r="AS303" s="33"/>
      <c r="AT303" s="2">
        <v>2.5950000000000002</v>
      </c>
      <c r="AU303" s="14">
        <f t="shared" si="48"/>
        <v>-0.15199999999999969</v>
      </c>
      <c r="AV303" s="26"/>
      <c r="AW303" s="33"/>
      <c r="AX303" s="24">
        <v>2.605</v>
      </c>
      <c r="AY303" s="33"/>
      <c r="AZ303" s="24">
        <v>2.3319999999999999</v>
      </c>
      <c r="BA303" s="33"/>
      <c r="BB303" s="2">
        <v>2.0710000000000002</v>
      </c>
      <c r="BC303" s="14">
        <f t="shared" si="49"/>
        <v>-9.2999999999999972E-2</v>
      </c>
      <c r="BD303" s="26"/>
      <c r="BE303" s="33"/>
      <c r="BF303" s="24">
        <v>1.8149999999999999</v>
      </c>
      <c r="BG303" s="33"/>
      <c r="BH303" s="24">
        <v>1.647</v>
      </c>
    </row>
    <row r="304" spans="4:60" x14ac:dyDescent="0.3">
      <c r="D304" s="2">
        <v>121</v>
      </c>
      <c r="E304" s="34">
        <f t="shared" si="40"/>
        <v>2.2537765357638983E-4</v>
      </c>
      <c r="F304" s="26">
        <f t="shared" si="41"/>
        <v>225.37765357638983</v>
      </c>
      <c r="G304" s="33"/>
      <c r="H304" s="24">
        <v>1.258</v>
      </c>
      <c r="I304" s="33"/>
      <c r="J304" s="31">
        <v>1.508</v>
      </c>
      <c r="K304" s="14">
        <f t="shared" si="42"/>
        <v>-8.6000000000000076E-2</v>
      </c>
      <c r="L304" s="26"/>
      <c r="M304" s="33"/>
      <c r="N304" s="24">
        <v>1.845</v>
      </c>
      <c r="O304" s="33"/>
      <c r="P304" s="2">
        <v>2.2410000000000001</v>
      </c>
      <c r="Q304" s="14">
        <f t="shared" si="43"/>
        <v>-0.11299999999999999</v>
      </c>
      <c r="R304" s="26"/>
      <c r="S304" s="33"/>
      <c r="T304" s="24">
        <v>2.4449999999999998</v>
      </c>
      <c r="U304" s="33"/>
      <c r="V304" s="2">
        <v>2.4740000000000002</v>
      </c>
      <c r="W304" s="14">
        <f t="shared" si="44"/>
        <v>-0.10199999999999987</v>
      </c>
      <c r="X304" s="26"/>
      <c r="Y304" s="33"/>
      <c r="Z304" s="24">
        <v>2.79</v>
      </c>
      <c r="AA304" s="33"/>
      <c r="AB304" s="2">
        <v>3.145</v>
      </c>
      <c r="AC304" s="14">
        <f t="shared" si="45"/>
        <v>-0.12599999999999989</v>
      </c>
      <c r="AD304" s="26"/>
      <c r="AE304" s="33"/>
      <c r="AF304" s="24">
        <v>3.0179999999999998</v>
      </c>
      <c r="AG304" s="33"/>
      <c r="AH304" s="2">
        <v>3.032</v>
      </c>
      <c r="AI304" s="14">
        <f t="shared" si="46"/>
        <v>-0.10599999999999987</v>
      </c>
      <c r="AJ304" s="26"/>
      <c r="AK304" s="33"/>
      <c r="AL304" s="24">
        <v>2.8170000000000002</v>
      </c>
      <c r="AM304" s="33"/>
      <c r="AN304" s="2">
        <v>2.6850000000000001</v>
      </c>
      <c r="AO304" s="14">
        <f t="shared" si="47"/>
        <v>-0.11799999999999988</v>
      </c>
      <c r="AP304" s="26"/>
      <c r="AQ304" s="33"/>
      <c r="AR304" s="24">
        <v>2.4540000000000002</v>
      </c>
      <c r="AS304" s="33"/>
      <c r="AT304" s="2">
        <v>2.4430000000000001</v>
      </c>
      <c r="AU304" s="14">
        <f t="shared" si="48"/>
        <v>-0.15200000000000014</v>
      </c>
      <c r="AV304" s="26"/>
      <c r="AW304" s="33"/>
      <c r="AX304" s="24">
        <v>2.476</v>
      </c>
      <c r="AY304" s="33"/>
      <c r="AZ304" s="24">
        <v>2.234</v>
      </c>
      <c r="BA304" s="33"/>
      <c r="BB304" s="2">
        <v>1.996</v>
      </c>
      <c r="BC304" s="14">
        <f t="shared" si="49"/>
        <v>-7.5000000000000178E-2</v>
      </c>
      <c r="BD304" s="26"/>
      <c r="BE304" s="33"/>
      <c r="BF304" s="24">
        <v>1.7809999999999999</v>
      </c>
      <c r="BG304" s="33"/>
      <c r="BH304" s="24">
        <v>1.605</v>
      </c>
    </row>
    <row r="305" spans="4:60" x14ac:dyDescent="0.3">
      <c r="D305" s="2">
        <v>122</v>
      </c>
      <c r="E305" s="34">
        <f t="shared" si="40"/>
        <v>2.2694195793874784E-4</v>
      </c>
      <c r="F305" s="26">
        <f t="shared" si="41"/>
        <v>226.94195793874783</v>
      </c>
      <c r="G305" s="33"/>
      <c r="H305" s="24">
        <v>1.1830000000000001</v>
      </c>
      <c r="I305" s="33"/>
      <c r="J305" s="31">
        <v>1.42</v>
      </c>
      <c r="K305" s="14">
        <f t="shared" si="42"/>
        <v>-8.8000000000000078E-2</v>
      </c>
      <c r="L305" s="26"/>
      <c r="M305" s="33"/>
      <c r="N305" s="24">
        <v>1.7529999999999999</v>
      </c>
      <c r="O305" s="33"/>
      <c r="P305" s="2">
        <v>2.1429999999999998</v>
      </c>
      <c r="Q305" s="14">
        <f t="shared" si="43"/>
        <v>-9.8000000000000309E-2</v>
      </c>
      <c r="R305" s="26"/>
      <c r="S305" s="33"/>
      <c r="T305" s="24">
        <v>2.3450000000000002</v>
      </c>
      <c r="U305" s="33"/>
      <c r="V305" s="2">
        <v>2.3740000000000001</v>
      </c>
      <c r="W305" s="14">
        <f t="shared" si="44"/>
        <v>-0.10000000000000009</v>
      </c>
      <c r="X305" s="26"/>
      <c r="Y305" s="33"/>
      <c r="Z305" s="24">
        <v>2.68</v>
      </c>
      <c r="AA305" s="33"/>
      <c r="AB305" s="2">
        <v>3.0649999999999999</v>
      </c>
      <c r="AC305" s="14">
        <f t="shared" si="45"/>
        <v>-8.0000000000000071E-2</v>
      </c>
      <c r="AD305" s="26"/>
      <c r="AE305" s="33"/>
      <c r="AF305" s="24">
        <v>2.8860000000000001</v>
      </c>
      <c r="AG305" s="33"/>
      <c r="AH305" s="2">
        <v>2.9020000000000001</v>
      </c>
      <c r="AI305" s="14">
        <f t="shared" si="46"/>
        <v>-0.12999999999999989</v>
      </c>
      <c r="AJ305" s="26"/>
      <c r="AK305" s="33"/>
      <c r="AL305" s="24">
        <v>2.694</v>
      </c>
      <c r="AM305" s="33"/>
      <c r="AN305" s="2">
        <v>2.5859999999999999</v>
      </c>
      <c r="AO305" s="14">
        <f t="shared" si="47"/>
        <v>-9.9000000000000199E-2</v>
      </c>
      <c r="AP305" s="26"/>
      <c r="AQ305" s="33"/>
      <c r="AR305" s="24">
        <v>2.3090000000000002</v>
      </c>
      <c r="AS305" s="33"/>
      <c r="AT305" s="2">
        <v>2.323</v>
      </c>
      <c r="AU305" s="14">
        <f t="shared" si="48"/>
        <v>-0.12000000000000011</v>
      </c>
      <c r="AV305" s="26"/>
      <c r="AW305" s="33"/>
      <c r="AX305" s="24">
        <v>2.3460000000000001</v>
      </c>
      <c r="AY305" s="33"/>
      <c r="AZ305" s="24">
        <v>2.145</v>
      </c>
      <c r="BA305" s="33"/>
      <c r="BB305" s="2">
        <v>1.929</v>
      </c>
      <c r="BC305" s="14">
        <f t="shared" si="49"/>
        <v>-6.6999999999999948E-2</v>
      </c>
      <c r="BD305" s="26"/>
      <c r="BE305" s="33"/>
      <c r="BF305" s="24">
        <v>1.7230000000000001</v>
      </c>
      <c r="BG305" s="33"/>
      <c r="BH305" s="24">
        <v>1.5309999999999999</v>
      </c>
    </row>
    <row r="306" spans="4:60" x14ac:dyDescent="0.3">
      <c r="D306" s="2">
        <v>123</v>
      </c>
      <c r="E306" s="34">
        <f t="shared" si="40"/>
        <v>2.2848144210909502E-4</v>
      </c>
      <c r="F306" s="26">
        <f t="shared" si="41"/>
        <v>228.48144210909501</v>
      </c>
      <c r="G306" s="33"/>
      <c r="H306" s="24">
        <v>1.1160000000000001</v>
      </c>
      <c r="I306" s="33"/>
      <c r="J306" s="31">
        <v>1.335</v>
      </c>
      <c r="K306" s="14">
        <f t="shared" si="42"/>
        <v>-8.4999999999999964E-2</v>
      </c>
      <c r="L306" s="26"/>
      <c r="M306" s="33"/>
      <c r="N306" s="24">
        <v>1.64</v>
      </c>
      <c r="O306" s="33"/>
      <c r="P306" s="2">
        <v>2.0219999999999998</v>
      </c>
      <c r="Q306" s="14">
        <f t="shared" si="43"/>
        <v>-0.121</v>
      </c>
      <c r="R306" s="26"/>
      <c r="S306" s="33"/>
      <c r="T306" s="24">
        <v>2.2370000000000001</v>
      </c>
      <c r="U306" s="33"/>
      <c r="V306" s="2">
        <v>2.278</v>
      </c>
      <c r="W306" s="14">
        <f t="shared" si="44"/>
        <v>-9.6000000000000085E-2</v>
      </c>
      <c r="X306" s="26"/>
      <c r="Y306" s="33"/>
      <c r="Z306" s="24">
        <v>2.589</v>
      </c>
      <c r="AA306" s="33"/>
      <c r="AB306" s="2">
        <v>2.976</v>
      </c>
      <c r="AC306" s="14">
        <f t="shared" si="45"/>
        <v>-8.8999999999999968E-2</v>
      </c>
      <c r="AD306" s="26"/>
      <c r="AE306" s="33"/>
      <c r="AF306" s="24">
        <v>2.754</v>
      </c>
      <c r="AG306" s="33"/>
      <c r="AH306" s="2">
        <v>2.794</v>
      </c>
      <c r="AI306" s="14">
        <f t="shared" si="46"/>
        <v>-0.1080000000000001</v>
      </c>
      <c r="AJ306" s="26"/>
      <c r="AK306" s="33"/>
      <c r="AL306" s="24">
        <v>2.573</v>
      </c>
      <c r="AM306" s="33"/>
      <c r="AN306" s="2">
        <v>2.4660000000000002</v>
      </c>
      <c r="AO306" s="14">
        <f t="shared" si="47"/>
        <v>-0.11999999999999966</v>
      </c>
      <c r="AP306" s="26"/>
      <c r="AQ306" s="33"/>
      <c r="AR306" s="24">
        <v>2.206</v>
      </c>
      <c r="AS306" s="33"/>
      <c r="AT306" s="2">
        <v>2.2080000000000002</v>
      </c>
      <c r="AU306" s="14">
        <f t="shared" si="48"/>
        <v>-0.11499999999999977</v>
      </c>
      <c r="AV306" s="26"/>
      <c r="AW306" s="33"/>
      <c r="AX306" s="24">
        <v>2.238</v>
      </c>
      <c r="AY306" s="33"/>
      <c r="AZ306" s="24">
        <v>2.0510000000000002</v>
      </c>
      <c r="BA306" s="33"/>
      <c r="BB306" s="2">
        <v>1.8640000000000001</v>
      </c>
      <c r="BC306" s="14">
        <f t="shared" si="49"/>
        <v>-6.4999999999999947E-2</v>
      </c>
      <c r="BD306" s="26"/>
      <c r="BE306" s="33"/>
      <c r="BF306" s="24">
        <v>1.64</v>
      </c>
      <c r="BG306" s="33"/>
      <c r="BH306" s="24">
        <v>1.4750000000000001</v>
      </c>
    </row>
    <row r="307" spans="4:60" x14ac:dyDescent="0.3">
      <c r="D307" s="2">
        <v>124</v>
      </c>
      <c r="E307" s="34">
        <f t="shared" si="40"/>
        <v>2.2999591362952957E-4</v>
      </c>
      <c r="F307" s="26">
        <f t="shared" si="41"/>
        <v>229.99591362952958</v>
      </c>
      <c r="G307" s="33"/>
      <c r="H307" s="24">
        <v>1.0669999999999999</v>
      </c>
      <c r="I307" s="33"/>
      <c r="J307" s="31">
        <v>1.2569999999999999</v>
      </c>
      <c r="K307" s="14">
        <f t="shared" si="42"/>
        <v>-7.8000000000000069E-2</v>
      </c>
      <c r="L307" s="26"/>
      <c r="M307" s="33"/>
      <c r="N307" s="24">
        <v>1.538</v>
      </c>
      <c r="O307" s="33"/>
      <c r="P307" s="2">
        <v>1.905</v>
      </c>
      <c r="Q307" s="14">
        <f t="shared" si="43"/>
        <v>-0.11699999999999977</v>
      </c>
      <c r="R307" s="26"/>
      <c r="S307" s="33"/>
      <c r="T307" s="24">
        <v>2.105</v>
      </c>
      <c r="U307" s="33"/>
      <c r="V307" s="2">
        <v>2.1560000000000001</v>
      </c>
      <c r="W307" s="14">
        <f t="shared" si="44"/>
        <v>-0.12199999999999989</v>
      </c>
      <c r="X307" s="26"/>
      <c r="Y307" s="33"/>
      <c r="Z307" s="24">
        <v>2.4510000000000001</v>
      </c>
      <c r="AA307" s="33"/>
      <c r="AB307" s="2">
        <v>2.8220000000000001</v>
      </c>
      <c r="AC307" s="14">
        <f t="shared" si="45"/>
        <v>-0.15399999999999991</v>
      </c>
      <c r="AD307" s="26"/>
      <c r="AE307" s="33"/>
      <c r="AF307" s="24">
        <v>2.6429999999999998</v>
      </c>
      <c r="AG307" s="33"/>
      <c r="AH307" s="2">
        <v>2.7050000000000001</v>
      </c>
      <c r="AI307" s="14">
        <f t="shared" si="46"/>
        <v>-8.8999999999999968E-2</v>
      </c>
      <c r="AJ307" s="26"/>
      <c r="AK307" s="33"/>
      <c r="AL307" s="24">
        <v>2.4649999999999999</v>
      </c>
      <c r="AM307" s="33"/>
      <c r="AN307" s="2">
        <v>2.3370000000000002</v>
      </c>
      <c r="AO307" s="14">
        <f t="shared" si="47"/>
        <v>-0.129</v>
      </c>
      <c r="AP307" s="26"/>
      <c r="AQ307" s="33"/>
      <c r="AR307" s="24">
        <v>2.0640000000000001</v>
      </c>
      <c r="AS307" s="33"/>
      <c r="AT307" s="2">
        <v>2.0870000000000002</v>
      </c>
      <c r="AU307" s="14">
        <f t="shared" si="48"/>
        <v>-0.121</v>
      </c>
      <c r="AV307" s="26"/>
      <c r="AW307" s="33"/>
      <c r="AX307" s="24">
        <v>2.17</v>
      </c>
      <c r="AY307" s="33"/>
      <c r="AZ307" s="24">
        <v>1.954</v>
      </c>
      <c r="BA307" s="33"/>
      <c r="BB307" s="2">
        <v>1.796</v>
      </c>
      <c r="BC307" s="14">
        <f t="shared" si="49"/>
        <v>-6.800000000000006E-2</v>
      </c>
      <c r="BD307" s="26"/>
      <c r="BE307" s="33"/>
      <c r="BF307" s="24">
        <v>1.5960000000000001</v>
      </c>
      <c r="BG307" s="33"/>
      <c r="BH307" s="24">
        <v>1.4319999999999999</v>
      </c>
    </row>
    <row r="308" spans="4:60" x14ac:dyDescent="0.3">
      <c r="D308" s="2">
        <v>125</v>
      </c>
      <c r="E308" s="34">
        <f t="shared" si="40"/>
        <v>2.3148519100858731E-4</v>
      </c>
      <c r="F308" s="26">
        <f t="shared" si="41"/>
        <v>231.48519100858732</v>
      </c>
      <c r="G308" s="33"/>
      <c r="H308" s="24">
        <v>1.0189999999999999</v>
      </c>
      <c r="I308" s="33"/>
      <c r="J308" s="31">
        <v>1.1839999999999999</v>
      </c>
      <c r="K308" s="14">
        <f t="shared" si="42"/>
        <v>-7.2999999999999954E-2</v>
      </c>
      <c r="L308" s="26"/>
      <c r="M308" s="33"/>
      <c r="N308" s="24">
        <v>1.446</v>
      </c>
      <c r="O308" s="33"/>
      <c r="P308" s="2">
        <v>1.786</v>
      </c>
      <c r="Q308" s="14">
        <f t="shared" si="43"/>
        <v>-0.11899999999999999</v>
      </c>
      <c r="R308" s="26"/>
      <c r="S308" s="33"/>
      <c r="T308" s="24">
        <v>1.9930000000000001</v>
      </c>
      <c r="U308" s="33"/>
      <c r="V308" s="2">
        <v>2.0539999999999998</v>
      </c>
      <c r="W308" s="14">
        <f t="shared" si="44"/>
        <v>-0.10200000000000031</v>
      </c>
      <c r="X308" s="26"/>
      <c r="Y308" s="33"/>
      <c r="Z308" s="24">
        <v>2.3380000000000001</v>
      </c>
      <c r="AA308" s="33"/>
      <c r="AB308" s="2">
        <v>2.6760000000000002</v>
      </c>
      <c r="AC308" s="14">
        <f t="shared" si="45"/>
        <v>-0.14599999999999991</v>
      </c>
      <c r="AD308" s="26"/>
      <c r="AE308" s="33"/>
      <c r="AF308" s="24">
        <v>2.5259999999999998</v>
      </c>
      <c r="AG308" s="33"/>
      <c r="AH308" s="2">
        <v>2.577</v>
      </c>
      <c r="AI308" s="14">
        <f t="shared" si="46"/>
        <v>-0.12800000000000011</v>
      </c>
      <c r="AJ308" s="26"/>
      <c r="AK308" s="33"/>
      <c r="AL308" s="24">
        <v>2.36</v>
      </c>
      <c r="AM308" s="33"/>
      <c r="AN308" s="2">
        <v>2.2290000000000001</v>
      </c>
      <c r="AO308" s="14">
        <f t="shared" si="47"/>
        <v>-0.1080000000000001</v>
      </c>
      <c r="AP308" s="26"/>
      <c r="AQ308" s="33"/>
      <c r="AR308" s="24">
        <v>1.95</v>
      </c>
      <c r="AS308" s="33"/>
      <c r="AT308" s="2">
        <v>2.0099999999999998</v>
      </c>
      <c r="AU308" s="14">
        <f t="shared" si="48"/>
        <v>-7.7000000000000401E-2</v>
      </c>
      <c r="AV308" s="26"/>
      <c r="AW308" s="33"/>
      <c r="AX308" s="24">
        <v>2.0659999999999998</v>
      </c>
      <c r="AY308" s="33"/>
      <c r="AZ308" s="24">
        <v>1.865</v>
      </c>
      <c r="BA308" s="33"/>
      <c r="BB308" s="2">
        <v>1.73</v>
      </c>
      <c r="BC308" s="14">
        <f t="shared" si="49"/>
        <v>-6.6000000000000059E-2</v>
      </c>
      <c r="BD308" s="26"/>
      <c r="BE308" s="33"/>
      <c r="BF308" s="24">
        <v>1.57</v>
      </c>
      <c r="BG308" s="33"/>
      <c r="BH308" s="24">
        <v>1.405</v>
      </c>
    </row>
    <row r="309" spans="4:60" x14ac:dyDescent="0.3">
      <c r="D309" s="2">
        <v>126</v>
      </c>
      <c r="E309" s="34">
        <f t="shared" si="40"/>
        <v>2.329491033965489E-4</v>
      </c>
      <c r="F309" s="26">
        <f t="shared" si="41"/>
        <v>232.94910339654891</v>
      </c>
      <c r="G309" s="33"/>
      <c r="H309" s="24">
        <v>0.97499999999999998</v>
      </c>
      <c r="I309" s="33"/>
      <c r="J309" s="31">
        <v>1.125</v>
      </c>
      <c r="K309" s="14">
        <f t="shared" si="42"/>
        <v>-5.8999999999999941E-2</v>
      </c>
      <c r="L309" s="26"/>
      <c r="M309" s="33"/>
      <c r="N309" s="24">
        <v>1.351</v>
      </c>
      <c r="O309" s="33"/>
      <c r="P309" s="2">
        <v>1.669</v>
      </c>
      <c r="Q309" s="14">
        <f t="shared" si="43"/>
        <v>-0.11699999999999999</v>
      </c>
      <c r="R309" s="26"/>
      <c r="S309" s="33"/>
      <c r="T309" s="24">
        <v>1.871</v>
      </c>
      <c r="U309" s="33"/>
      <c r="V309" s="2">
        <v>1.944</v>
      </c>
      <c r="W309" s="14">
        <f t="shared" si="44"/>
        <v>-0.10999999999999988</v>
      </c>
      <c r="X309" s="26"/>
      <c r="Y309" s="33"/>
      <c r="Z309" s="24">
        <v>2.226</v>
      </c>
      <c r="AA309" s="33"/>
      <c r="AB309" s="2">
        <v>2.56</v>
      </c>
      <c r="AC309" s="14">
        <f t="shared" si="45"/>
        <v>-0.1160000000000001</v>
      </c>
      <c r="AD309" s="26"/>
      <c r="AE309" s="33"/>
      <c r="AF309" s="24">
        <v>2.4119999999999999</v>
      </c>
      <c r="AG309" s="33"/>
      <c r="AH309" s="2">
        <v>2.456</v>
      </c>
      <c r="AI309" s="14">
        <f t="shared" si="46"/>
        <v>-0.121</v>
      </c>
      <c r="AJ309" s="26"/>
      <c r="AK309" s="33"/>
      <c r="AL309" s="24">
        <v>2.2309999999999999</v>
      </c>
      <c r="AM309" s="33"/>
      <c r="AN309" s="2">
        <v>2.109</v>
      </c>
      <c r="AO309" s="14">
        <f t="shared" si="47"/>
        <v>-0.12000000000000011</v>
      </c>
      <c r="AP309" s="26"/>
      <c r="AQ309" s="33"/>
      <c r="AR309" s="24">
        <v>1.8480000000000001</v>
      </c>
      <c r="AS309" s="33"/>
      <c r="AT309" s="2">
        <v>1.8879999999999999</v>
      </c>
      <c r="AU309" s="14">
        <f t="shared" si="48"/>
        <v>-0.12199999999999989</v>
      </c>
      <c r="AV309" s="26"/>
      <c r="AW309" s="33"/>
      <c r="AX309" s="24">
        <v>1.954</v>
      </c>
      <c r="AY309" s="33"/>
      <c r="AZ309" s="24">
        <v>1.7749999999999999</v>
      </c>
      <c r="BA309" s="33"/>
      <c r="BB309" s="2">
        <v>1.6739999999999999</v>
      </c>
      <c r="BC309" s="14">
        <f t="shared" si="49"/>
        <v>-5.600000000000005E-2</v>
      </c>
      <c r="BD309" s="26"/>
      <c r="BE309" s="33"/>
      <c r="BF309" s="24">
        <v>1.5209999999999999</v>
      </c>
      <c r="BG309" s="33"/>
      <c r="BH309" s="24">
        <v>1.3819999999999999</v>
      </c>
    </row>
    <row r="310" spans="4:60" x14ac:dyDescent="0.3">
      <c r="D310" s="2">
        <v>127</v>
      </c>
      <c r="E310" s="34">
        <f t="shared" si="40"/>
        <v>2.3438749025733868E-4</v>
      </c>
      <c r="F310" s="26">
        <f t="shared" si="41"/>
        <v>234.38749025733867</v>
      </c>
      <c r="G310" s="33"/>
      <c r="H310" s="24">
        <v>0.94399999999999995</v>
      </c>
      <c r="I310" s="33"/>
      <c r="J310" s="31">
        <v>1.085</v>
      </c>
      <c r="K310" s="14">
        <f t="shared" si="42"/>
        <v>-4.0000000000000036E-2</v>
      </c>
      <c r="L310" s="26"/>
      <c r="M310" s="33"/>
      <c r="N310" s="24">
        <v>1.258</v>
      </c>
      <c r="O310" s="33"/>
      <c r="P310" s="2">
        <v>1.5640000000000001</v>
      </c>
      <c r="Q310" s="14">
        <f t="shared" si="43"/>
        <v>-0.10499999999999998</v>
      </c>
      <c r="R310" s="26"/>
      <c r="S310" s="33"/>
      <c r="T310" s="24">
        <v>1.7589999999999999</v>
      </c>
      <c r="U310" s="33"/>
      <c r="V310" s="2">
        <v>1.837</v>
      </c>
      <c r="W310" s="14">
        <f t="shared" si="44"/>
        <v>-0.10699999999999998</v>
      </c>
      <c r="X310" s="26"/>
      <c r="Y310" s="33"/>
      <c r="Z310" s="24">
        <v>2.1019999999999999</v>
      </c>
      <c r="AA310" s="33"/>
      <c r="AB310" s="2">
        <v>2.415</v>
      </c>
      <c r="AC310" s="14">
        <f t="shared" si="45"/>
        <v>-0.14500000000000002</v>
      </c>
      <c r="AD310" s="26"/>
      <c r="AE310" s="33"/>
      <c r="AF310" s="24">
        <v>2.2869999999999999</v>
      </c>
      <c r="AG310" s="33"/>
      <c r="AH310" s="2">
        <v>2.3079999999999998</v>
      </c>
      <c r="AI310" s="14">
        <f t="shared" si="46"/>
        <v>-0.14800000000000013</v>
      </c>
      <c r="AJ310" s="26"/>
      <c r="AK310" s="33"/>
      <c r="AL310" s="24">
        <v>2.1389999999999998</v>
      </c>
      <c r="AM310" s="33"/>
      <c r="AN310" s="2">
        <v>1.9950000000000001</v>
      </c>
      <c r="AO310" s="14">
        <f t="shared" si="47"/>
        <v>-0.11399999999999988</v>
      </c>
      <c r="AP310" s="26"/>
      <c r="AQ310" s="33"/>
      <c r="AR310" s="24">
        <v>1.7250000000000001</v>
      </c>
      <c r="AS310" s="33"/>
      <c r="AT310" s="2">
        <v>1.7589999999999999</v>
      </c>
      <c r="AU310" s="14">
        <f t="shared" si="48"/>
        <v>-0.129</v>
      </c>
      <c r="AV310" s="26"/>
      <c r="AW310" s="33"/>
      <c r="AX310" s="24">
        <v>1.849</v>
      </c>
      <c r="AY310" s="33"/>
      <c r="AZ310" s="24">
        <v>1.68</v>
      </c>
      <c r="BA310" s="33"/>
      <c r="BB310" s="2">
        <v>1.589</v>
      </c>
      <c r="BC310" s="14">
        <f t="shared" si="49"/>
        <v>-8.4999999999999964E-2</v>
      </c>
      <c r="BD310" s="26"/>
      <c r="BE310" s="33"/>
      <c r="BF310" s="24">
        <v>1.472</v>
      </c>
      <c r="BG310" s="33"/>
      <c r="BH310" s="24">
        <v>1.3380000000000001</v>
      </c>
    </row>
    <row r="311" spans="4:60" x14ac:dyDescent="0.3">
      <c r="D311" s="2">
        <v>128</v>
      </c>
      <c r="E311" s="34">
        <f t="shared" si="40"/>
        <v>2.3580020103772866E-4</v>
      </c>
      <c r="F311" s="26">
        <f t="shared" si="41"/>
        <v>235.80020103772867</v>
      </c>
      <c r="G311" s="33"/>
      <c r="H311" s="24">
        <v>0.91700000000000004</v>
      </c>
      <c r="I311" s="33"/>
      <c r="J311" s="31">
        <v>1.0409999999999999</v>
      </c>
      <c r="K311" s="14">
        <f t="shared" si="42"/>
        <v>-4.4000000000000039E-2</v>
      </c>
      <c r="L311" s="26"/>
      <c r="M311" s="33"/>
      <c r="N311" s="24">
        <v>1.1870000000000001</v>
      </c>
      <c r="O311" s="33"/>
      <c r="P311" s="2">
        <v>1.454</v>
      </c>
      <c r="Q311" s="14">
        <f t="shared" si="43"/>
        <v>-0.1100000000000001</v>
      </c>
      <c r="R311" s="26"/>
      <c r="S311" s="33"/>
      <c r="T311" s="24">
        <v>1.65</v>
      </c>
      <c r="U311" s="33"/>
      <c r="V311" s="2">
        <v>1.734</v>
      </c>
      <c r="W311" s="14">
        <f t="shared" si="44"/>
        <v>-0.10299999999999998</v>
      </c>
      <c r="X311" s="26"/>
      <c r="Y311" s="33"/>
      <c r="Z311" s="24">
        <v>1.978</v>
      </c>
      <c r="AA311" s="33"/>
      <c r="AB311" s="2">
        <v>2.2719999999999998</v>
      </c>
      <c r="AC311" s="14">
        <f t="shared" si="45"/>
        <v>-0.14300000000000024</v>
      </c>
      <c r="AD311" s="26"/>
      <c r="AE311" s="33"/>
      <c r="AF311" s="24">
        <v>2.1520000000000001</v>
      </c>
      <c r="AG311" s="33"/>
      <c r="AH311" s="2">
        <v>2.1949999999999998</v>
      </c>
      <c r="AI311" s="14">
        <f t="shared" si="46"/>
        <v>-0.11299999999999999</v>
      </c>
      <c r="AJ311" s="26"/>
      <c r="AK311" s="33"/>
      <c r="AL311" s="24">
        <v>2.0190000000000001</v>
      </c>
      <c r="AM311" s="33"/>
      <c r="AN311" s="2">
        <v>1.857</v>
      </c>
      <c r="AO311" s="14">
        <f t="shared" si="47"/>
        <v>-0.13800000000000012</v>
      </c>
      <c r="AP311" s="26"/>
      <c r="AQ311" s="33"/>
      <c r="AR311" s="24">
        <v>1.615</v>
      </c>
      <c r="AS311" s="33"/>
      <c r="AT311" s="2">
        <v>1.66</v>
      </c>
      <c r="AU311" s="14">
        <f t="shared" si="48"/>
        <v>-9.8999999999999977E-2</v>
      </c>
      <c r="AV311" s="26"/>
      <c r="AW311" s="33"/>
      <c r="AX311" s="24">
        <v>1.736</v>
      </c>
      <c r="AY311" s="33"/>
      <c r="AZ311" s="24">
        <v>1.593</v>
      </c>
      <c r="BA311" s="33"/>
      <c r="BB311" s="2">
        <v>1.51</v>
      </c>
      <c r="BC311" s="14">
        <f t="shared" si="49"/>
        <v>-7.8999999999999959E-2</v>
      </c>
      <c r="BD311" s="26"/>
      <c r="BE311" s="33"/>
      <c r="BF311" s="24">
        <v>1.405</v>
      </c>
      <c r="BG311" s="33"/>
      <c r="BH311" s="24">
        <v>1.2729999999999999</v>
      </c>
    </row>
    <row r="312" spans="4:60" x14ac:dyDescent="0.3">
      <c r="D312" s="2">
        <v>129</v>
      </c>
      <c r="E312" s="34">
        <f t="shared" si="40"/>
        <v>2.3718709483454482E-4</v>
      </c>
      <c r="F312" s="26">
        <f t="shared" si="41"/>
        <v>237.18709483454481</v>
      </c>
      <c r="G312" s="33"/>
      <c r="H312" s="24">
        <v>0.89900000000000002</v>
      </c>
      <c r="I312" s="33"/>
      <c r="J312" s="31">
        <v>1.0029999999999999</v>
      </c>
      <c r="K312" s="14">
        <f t="shared" si="42"/>
        <v>-3.8000000000000034E-2</v>
      </c>
      <c r="L312" s="26"/>
      <c r="M312" s="33"/>
      <c r="N312" s="24">
        <v>1.1379999999999999</v>
      </c>
      <c r="O312" s="33"/>
      <c r="P312" s="2">
        <v>1.3520000000000001</v>
      </c>
      <c r="Q312" s="14">
        <f t="shared" si="43"/>
        <v>-0.10199999999999987</v>
      </c>
      <c r="R312" s="26"/>
      <c r="S312" s="33"/>
      <c r="T312" s="24">
        <v>1.5429999999999999</v>
      </c>
      <c r="U312" s="33"/>
      <c r="V312" s="2">
        <v>1.631</v>
      </c>
      <c r="W312" s="14">
        <f t="shared" si="44"/>
        <v>-0.10299999999999998</v>
      </c>
      <c r="X312" s="26"/>
      <c r="Y312" s="33"/>
      <c r="Z312" s="24">
        <v>1.8640000000000001</v>
      </c>
      <c r="AA312" s="33"/>
      <c r="AB312" s="2">
        <v>2.1520000000000001</v>
      </c>
      <c r="AC312" s="14">
        <f t="shared" si="45"/>
        <v>-0.11999999999999966</v>
      </c>
      <c r="AD312" s="26"/>
      <c r="AE312" s="33"/>
      <c r="AF312" s="24">
        <v>2.048</v>
      </c>
      <c r="AG312" s="33"/>
      <c r="AH312" s="2">
        <v>2.1110000000000002</v>
      </c>
      <c r="AI312" s="14">
        <f t="shared" si="46"/>
        <v>-8.3999999999999631E-2</v>
      </c>
      <c r="AJ312" s="26"/>
      <c r="AK312" s="33"/>
      <c r="AL312" s="24">
        <v>1.9179999999999999</v>
      </c>
      <c r="AM312" s="33"/>
      <c r="AN312" s="2">
        <v>1.748</v>
      </c>
      <c r="AO312" s="14">
        <f t="shared" si="47"/>
        <v>-0.10899999999999999</v>
      </c>
      <c r="AP312" s="26"/>
      <c r="AQ312" s="33"/>
      <c r="AR312" s="24">
        <v>1.51</v>
      </c>
      <c r="AS312" s="33"/>
      <c r="AT312" s="2">
        <v>1.536</v>
      </c>
      <c r="AU312" s="14">
        <f t="shared" si="48"/>
        <v>-0.12399999999999989</v>
      </c>
      <c r="AV312" s="26"/>
      <c r="AW312" s="33"/>
      <c r="AX312" s="24">
        <v>1.623</v>
      </c>
      <c r="AY312" s="33"/>
      <c r="AZ312" s="24">
        <v>1.528</v>
      </c>
      <c r="BA312" s="33"/>
      <c r="BB312" s="2">
        <v>1.454</v>
      </c>
      <c r="BC312" s="14">
        <f t="shared" si="49"/>
        <v>-5.600000000000005E-2</v>
      </c>
      <c r="BD312" s="26"/>
      <c r="BE312" s="33"/>
      <c r="BF312" s="24">
        <v>1.3340000000000001</v>
      </c>
      <c r="BG312" s="33"/>
      <c r="BH312" s="24">
        <v>1.2250000000000001</v>
      </c>
    </row>
    <row r="313" spans="4:60" x14ac:dyDescent="0.3">
      <c r="D313" s="2">
        <v>130</v>
      </c>
      <c r="E313" s="34">
        <f t="shared" si="40"/>
        <v>2.3854804006054678E-4</v>
      </c>
      <c r="F313" s="26">
        <f t="shared" si="41"/>
        <v>238.54804006054678</v>
      </c>
      <c r="G313" s="33"/>
      <c r="H313" s="24">
        <v>0.88800000000000001</v>
      </c>
      <c r="I313" s="33"/>
      <c r="J313" s="31">
        <v>0.97799999999999998</v>
      </c>
      <c r="K313" s="14">
        <f t="shared" si="42"/>
        <v>-2.4999999999999911E-2</v>
      </c>
      <c r="L313" s="26"/>
      <c r="M313" s="33"/>
      <c r="N313" s="24">
        <v>1.093</v>
      </c>
      <c r="O313" s="33"/>
      <c r="P313" s="2">
        <v>1.2689999999999999</v>
      </c>
      <c r="Q313" s="14">
        <f t="shared" si="43"/>
        <v>-8.3000000000000185E-2</v>
      </c>
      <c r="R313" s="26"/>
      <c r="S313" s="33"/>
      <c r="T313" s="24">
        <v>1.4430000000000001</v>
      </c>
      <c r="U313" s="33"/>
      <c r="V313" s="2">
        <v>1.538</v>
      </c>
      <c r="W313" s="14">
        <f t="shared" si="44"/>
        <v>-9.2999999999999972E-2</v>
      </c>
      <c r="X313" s="26"/>
      <c r="Y313" s="33"/>
      <c r="Z313" s="24">
        <v>1.7569999999999999</v>
      </c>
      <c r="AA313" s="33"/>
      <c r="AB313" s="2">
        <v>2.0459999999999998</v>
      </c>
      <c r="AC313" s="14">
        <f t="shared" si="45"/>
        <v>-0.10600000000000032</v>
      </c>
      <c r="AD313" s="26"/>
      <c r="AE313" s="33"/>
      <c r="AF313" s="24">
        <v>1.931</v>
      </c>
      <c r="AG313" s="33"/>
      <c r="AH313" s="2">
        <v>1.994</v>
      </c>
      <c r="AI313" s="14">
        <f t="shared" si="46"/>
        <v>-0.11700000000000021</v>
      </c>
      <c r="AJ313" s="26"/>
      <c r="AK313" s="33"/>
      <c r="AL313" s="24">
        <v>1.8120000000000001</v>
      </c>
      <c r="AM313" s="33"/>
      <c r="AN313" s="2">
        <v>1.6439999999999999</v>
      </c>
      <c r="AO313" s="14">
        <f t="shared" si="47"/>
        <v>-0.10400000000000009</v>
      </c>
      <c r="AP313" s="26"/>
      <c r="AQ313" s="33"/>
      <c r="AR313" s="24">
        <v>1.4279999999999999</v>
      </c>
      <c r="AS313" s="33"/>
      <c r="AT313" s="2">
        <v>1.4159999999999999</v>
      </c>
      <c r="AU313" s="14">
        <f t="shared" si="48"/>
        <v>-0.12000000000000011</v>
      </c>
      <c r="AV313" s="26"/>
      <c r="AW313" s="33"/>
      <c r="AX313" s="24">
        <v>1.5289999999999999</v>
      </c>
      <c r="AY313" s="33"/>
      <c r="AZ313" s="24">
        <v>1.4419999999999999</v>
      </c>
      <c r="BA313" s="33"/>
      <c r="BB313" s="2">
        <v>1.405</v>
      </c>
      <c r="BC313" s="14">
        <f t="shared" si="49"/>
        <v>-4.8999999999999932E-2</v>
      </c>
      <c r="BD313" s="26"/>
      <c r="BE313" s="33"/>
      <c r="BF313" s="24">
        <v>1.276</v>
      </c>
      <c r="BG313" s="33"/>
      <c r="BH313" s="24">
        <v>1.1930000000000001</v>
      </c>
    </row>
    <row r="314" spans="4:60" x14ac:dyDescent="0.3">
      <c r="D314" s="2">
        <v>131</v>
      </c>
      <c r="E314" s="34">
        <f t="shared" si="40"/>
        <v>2.3988291410963322E-4</v>
      </c>
      <c r="F314" s="26">
        <f t="shared" si="41"/>
        <v>239.88291410963322</v>
      </c>
      <c r="G314" s="33"/>
      <c r="H314" s="24">
        <v>0.879</v>
      </c>
      <c r="I314" s="33"/>
      <c r="J314" s="31">
        <v>0.96</v>
      </c>
      <c r="K314" s="14">
        <f t="shared" si="42"/>
        <v>-1.8000000000000016E-2</v>
      </c>
      <c r="L314" s="26"/>
      <c r="M314" s="33"/>
      <c r="N314" s="24">
        <v>1.05</v>
      </c>
      <c r="O314" s="33"/>
      <c r="P314" s="2">
        <v>1.198</v>
      </c>
      <c r="Q314" s="14">
        <f t="shared" si="43"/>
        <v>-7.0999999999999952E-2</v>
      </c>
      <c r="R314" s="26"/>
      <c r="S314" s="33"/>
      <c r="T314" s="24">
        <v>1.3520000000000001</v>
      </c>
      <c r="U314" s="33"/>
      <c r="V314" s="2">
        <v>1.4510000000000001</v>
      </c>
      <c r="W314" s="14">
        <f t="shared" si="44"/>
        <v>-8.6999999999999966E-2</v>
      </c>
      <c r="X314" s="26"/>
      <c r="Y314" s="33"/>
      <c r="Z314" s="24">
        <v>1.6579999999999999</v>
      </c>
      <c r="AA314" s="33"/>
      <c r="AB314" s="2">
        <v>1.92</v>
      </c>
      <c r="AC314" s="14">
        <f t="shared" si="45"/>
        <v>-0.12599999999999989</v>
      </c>
      <c r="AD314" s="26"/>
      <c r="AE314" s="33"/>
      <c r="AF314" s="24">
        <v>1.8320000000000001</v>
      </c>
      <c r="AG314" s="33"/>
      <c r="AH314" s="2">
        <v>1.8680000000000001</v>
      </c>
      <c r="AI314" s="14">
        <f t="shared" si="46"/>
        <v>-0.12599999999999989</v>
      </c>
      <c r="AJ314" s="26"/>
      <c r="AK314" s="33"/>
      <c r="AL314" s="24">
        <v>1.712</v>
      </c>
      <c r="AM314" s="33"/>
      <c r="AN314" s="2">
        <v>1.5509999999999999</v>
      </c>
      <c r="AO314" s="14">
        <f t="shared" si="47"/>
        <v>-9.2999999999999972E-2</v>
      </c>
      <c r="AP314" s="26"/>
      <c r="AQ314" s="33"/>
      <c r="AR314" s="24">
        <v>1.361</v>
      </c>
      <c r="AS314" s="33"/>
      <c r="AT314" s="2">
        <v>1.3240000000000001</v>
      </c>
      <c r="AU314" s="14">
        <f t="shared" si="48"/>
        <v>-9.199999999999986E-2</v>
      </c>
      <c r="AV314" s="26"/>
      <c r="AW314" s="33"/>
      <c r="AX314" s="24">
        <v>1.4550000000000001</v>
      </c>
      <c r="AY314" s="33"/>
      <c r="AZ314" s="24">
        <v>1.379</v>
      </c>
      <c r="BA314" s="33"/>
      <c r="BB314" s="2">
        <v>1.3560000000000001</v>
      </c>
      <c r="BC314" s="14">
        <f t="shared" si="49"/>
        <v>-4.8999999999999932E-2</v>
      </c>
      <c r="BD314" s="26"/>
      <c r="BE314" s="33"/>
      <c r="BF314" s="24">
        <v>1.242</v>
      </c>
      <c r="BG314" s="33"/>
      <c r="BH314" s="24">
        <v>1.1579999999999999</v>
      </c>
    </row>
    <row r="315" spans="4:60" x14ac:dyDescent="0.3">
      <c r="D315" s="2">
        <v>132</v>
      </c>
      <c r="E315" s="34">
        <f t="shared" si="40"/>
        <v>2.4119160302200009E-4</v>
      </c>
      <c r="F315" s="26">
        <f t="shared" si="41"/>
        <v>241.19160302200009</v>
      </c>
      <c r="G315" s="33"/>
      <c r="H315" s="24">
        <v>0.876</v>
      </c>
      <c r="I315" s="33"/>
      <c r="J315" s="31">
        <v>0.94299999999999995</v>
      </c>
      <c r="K315" s="14">
        <f t="shared" si="42"/>
        <v>-1.7000000000000015E-2</v>
      </c>
      <c r="L315" s="26"/>
      <c r="M315" s="33"/>
      <c r="N315" s="24">
        <v>1.022</v>
      </c>
      <c r="O315" s="33"/>
      <c r="P315" s="2">
        <v>1.145</v>
      </c>
      <c r="Q315" s="14">
        <f t="shared" si="43"/>
        <v>-5.2999999999999936E-2</v>
      </c>
      <c r="R315" s="26"/>
      <c r="S315" s="33"/>
      <c r="T315" s="24">
        <v>1.276</v>
      </c>
      <c r="U315" s="33"/>
      <c r="V315" s="2">
        <v>1.367</v>
      </c>
      <c r="W315" s="14">
        <f t="shared" si="44"/>
        <v>-8.4000000000000075E-2</v>
      </c>
      <c r="X315" s="26"/>
      <c r="Y315" s="33"/>
      <c r="Z315" s="24">
        <v>1.5580000000000001</v>
      </c>
      <c r="AA315" s="33"/>
      <c r="AB315" s="2">
        <v>1.79</v>
      </c>
      <c r="AC315" s="14">
        <f t="shared" si="45"/>
        <v>-0.12999999999999989</v>
      </c>
      <c r="AD315" s="26"/>
      <c r="AE315" s="33"/>
      <c r="AF315" s="24">
        <v>1.704</v>
      </c>
      <c r="AG315" s="33"/>
      <c r="AH315" s="2">
        <v>1.7709999999999999</v>
      </c>
      <c r="AI315" s="14">
        <f t="shared" si="46"/>
        <v>-9.7000000000000197E-2</v>
      </c>
      <c r="AJ315" s="26"/>
      <c r="AK315" s="33"/>
      <c r="AL315" s="24">
        <v>1.6040000000000001</v>
      </c>
      <c r="AM315" s="33"/>
      <c r="AN315" s="2">
        <v>1.4570000000000001</v>
      </c>
      <c r="AO315" s="14">
        <f t="shared" si="47"/>
        <v>-9.3999999999999861E-2</v>
      </c>
      <c r="AP315" s="26"/>
      <c r="AQ315" s="33"/>
      <c r="AR315" s="24">
        <v>1.2869999999999999</v>
      </c>
      <c r="AS315" s="33"/>
      <c r="AT315" s="2">
        <v>1.2230000000000001</v>
      </c>
      <c r="AU315" s="14">
        <f t="shared" si="48"/>
        <v>-0.10099999999999998</v>
      </c>
      <c r="AV315" s="26"/>
      <c r="AW315" s="33"/>
      <c r="AX315" s="24">
        <v>1.3779999999999999</v>
      </c>
      <c r="AY315" s="33"/>
      <c r="AZ315" s="24">
        <v>1.325</v>
      </c>
      <c r="BA315" s="33"/>
      <c r="BB315" s="2">
        <v>1.337</v>
      </c>
      <c r="BC315" s="14">
        <f t="shared" si="49"/>
        <v>-1.9000000000000128E-2</v>
      </c>
      <c r="BD315" s="26"/>
      <c r="BE315" s="33"/>
      <c r="BF315" s="24">
        <v>1.2450000000000001</v>
      </c>
      <c r="BG315" s="33"/>
      <c r="BH315" s="24">
        <v>1.1459999999999999</v>
      </c>
    </row>
    <row r="316" spans="4:60" x14ac:dyDescent="0.3">
      <c r="D316" s="2">
        <v>133</v>
      </c>
      <c r="E316" s="34">
        <f t="shared" si="40"/>
        <v>2.4247400114985314E-4</v>
      </c>
      <c r="F316" s="26">
        <f t="shared" si="41"/>
        <v>242.47400114985314</v>
      </c>
      <c r="G316" s="33"/>
      <c r="H316" s="24">
        <v>0.88200000000000001</v>
      </c>
      <c r="I316" s="33"/>
      <c r="J316" s="31">
        <v>0.93200000000000005</v>
      </c>
      <c r="K316" s="14">
        <f t="shared" si="42"/>
        <v>-1.0999999999999899E-2</v>
      </c>
      <c r="L316" s="26"/>
      <c r="M316" s="33"/>
      <c r="N316" s="24">
        <v>1.002</v>
      </c>
      <c r="O316" s="33"/>
      <c r="P316" s="2">
        <v>1.0960000000000001</v>
      </c>
      <c r="Q316" s="14">
        <f t="shared" si="43"/>
        <v>-4.8999999999999932E-2</v>
      </c>
      <c r="R316" s="26"/>
      <c r="S316" s="33"/>
      <c r="T316" s="24">
        <v>1.216</v>
      </c>
      <c r="U316" s="33"/>
      <c r="V316" s="2">
        <v>1.3069999999999999</v>
      </c>
      <c r="W316" s="14">
        <f t="shared" si="44"/>
        <v>-6.0000000000000053E-2</v>
      </c>
      <c r="X316" s="26"/>
      <c r="Y316" s="33"/>
      <c r="Z316" s="24">
        <v>1.47</v>
      </c>
      <c r="AA316" s="33"/>
      <c r="AB316" s="2">
        <v>1.667</v>
      </c>
      <c r="AC316" s="14">
        <f t="shared" si="45"/>
        <v>-0.123</v>
      </c>
      <c r="AD316" s="26"/>
      <c r="AE316" s="33"/>
      <c r="AF316" s="24">
        <v>1.6120000000000001</v>
      </c>
      <c r="AG316" s="33"/>
      <c r="AH316" s="2">
        <v>1.665</v>
      </c>
      <c r="AI316" s="14">
        <f t="shared" si="46"/>
        <v>-0.10599999999999987</v>
      </c>
      <c r="AJ316" s="26"/>
      <c r="AK316" s="33"/>
      <c r="AL316" s="24">
        <v>1.5189999999999999</v>
      </c>
      <c r="AM316" s="33"/>
      <c r="AN316" s="2">
        <v>1.385</v>
      </c>
      <c r="AO316" s="14">
        <f t="shared" si="47"/>
        <v>-7.2000000000000064E-2</v>
      </c>
      <c r="AP316" s="26"/>
      <c r="AQ316" s="33"/>
      <c r="AR316" s="24">
        <v>1.2350000000000001</v>
      </c>
      <c r="AS316" s="33"/>
      <c r="AT316" s="2">
        <v>1.1299999999999999</v>
      </c>
      <c r="AU316" s="14">
        <f t="shared" si="48"/>
        <v>-9.3000000000000194E-2</v>
      </c>
      <c r="AV316" s="26"/>
      <c r="AW316" s="33"/>
      <c r="AX316" s="24">
        <v>1.2949999999999999</v>
      </c>
      <c r="AY316" s="33"/>
      <c r="AZ316" s="24">
        <v>1.26</v>
      </c>
      <c r="BA316" s="33"/>
      <c r="BB316" s="2">
        <v>1.3160000000000001</v>
      </c>
      <c r="BC316" s="14">
        <f t="shared" si="49"/>
        <v>-2.0999999999999908E-2</v>
      </c>
      <c r="BD316" s="26"/>
      <c r="BE316" s="33"/>
      <c r="BF316" s="24">
        <v>1.2470000000000001</v>
      </c>
      <c r="BG316" s="33"/>
      <c r="BH316" s="24">
        <v>1.1519999999999999</v>
      </c>
    </row>
    <row r="317" spans="4:60" x14ac:dyDescent="0.3">
      <c r="D317" s="2">
        <v>134</v>
      </c>
      <c r="E317" s="34">
        <f t="shared" si="40"/>
        <v>2.4373001082425447E-4</v>
      </c>
      <c r="F317" s="26">
        <f t="shared" si="41"/>
        <v>243.73001082425446</v>
      </c>
      <c r="G317" s="33"/>
      <c r="H317" s="24">
        <v>0.88700000000000001</v>
      </c>
      <c r="I317" s="33"/>
      <c r="J317" s="31">
        <v>0.93200000000000005</v>
      </c>
      <c r="K317" s="14">
        <f t="shared" si="42"/>
        <v>0</v>
      </c>
      <c r="L317" s="26"/>
      <c r="M317" s="33"/>
      <c r="N317" s="24">
        <v>0.97799999999999998</v>
      </c>
      <c r="O317" s="33"/>
      <c r="P317" s="2">
        <v>1.0640000000000001</v>
      </c>
      <c r="Q317" s="14">
        <f t="shared" si="43"/>
        <v>-3.2000000000000028E-2</v>
      </c>
      <c r="R317" s="26"/>
      <c r="S317" s="33"/>
      <c r="T317" s="24">
        <v>1.1639999999999999</v>
      </c>
      <c r="U317" s="33"/>
      <c r="V317" s="2">
        <v>1.242</v>
      </c>
      <c r="W317" s="14">
        <f t="shared" si="44"/>
        <v>-6.4999999999999947E-2</v>
      </c>
      <c r="X317" s="26"/>
      <c r="Y317" s="33"/>
      <c r="Z317" s="24">
        <v>1.381</v>
      </c>
      <c r="AA317" s="33"/>
      <c r="AB317" s="2">
        <v>1.5680000000000001</v>
      </c>
      <c r="AC317" s="14">
        <f t="shared" si="45"/>
        <v>-9.8999999999999977E-2</v>
      </c>
      <c r="AD317" s="26"/>
      <c r="AE317" s="33"/>
      <c r="AF317" s="24">
        <v>1.51</v>
      </c>
      <c r="AG317" s="33"/>
      <c r="AH317" s="2">
        <v>1.546</v>
      </c>
      <c r="AI317" s="14">
        <f t="shared" si="46"/>
        <v>-0.11899999999999999</v>
      </c>
      <c r="AJ317" s="26"/>
      <c r="AK317" s="33"/>
      <c r="AL317" s="24">
        <v>1.431</v>
      </c>
      <c r="AM317" s="33"/>
      <c r="AN317" s="2">
        <v>1.333</v>
      </c>
      <c r="AO317" s="14">
        <f t="shared" si="47"/>
        <v>-5.2000000000000046E-2</v>
      </c>
      <c r="AP317" s="26"/>
      <c r="AQ317" s="33"/>
      <c r="AR317" s="24">
        <v>1.198</v>
      </c>
      <c r="AS317" s="33"/>
      <c r="AT317" s="2">
        <v>1.073</v>
      </c>
      <c r="AU317" s="14">
        <f t="shared" si="48"/>
        <v>-5.699999999999994E-2</v>
      </c>
      <c r="AV317" s="26"/>
      <c r="AW317" s="33"/>
      <c r="AX317" s="24">
        <v>1.2390000000000001</v>
      </c>
      <c r="AY317" s="33"/>
      <c r="AZ317" s="24">
        <v>1.202</v>
      </c>
      <c r="BA317" s="33"/>
      <c r="BB317" s="2">
        <v>1.3120000000000001</v>
      </c>
      <c r="BC317" s="14">
        <f t="shared" si="49"/>
        <v>-4.0000000000000036E-3</v>
      </c>
      <c r="BD317" s="26"/>
      <c r="BE317" s="33"/>
      <c r="BF317" s="24">
        <v>1.2529999999999999</v>
      </c>
      <c r="BG317" s="33"/>
      <c r="BH317" s="24">
        <v>1.167</v>
      </c>
    </row>
    <row r="318" spans="4:60" x14ac:dyDescent="0.3">
      <c r="D318" s="2">
        <v>135</v>
      </c>
      <c r="E318" s="34">
        <f t="shared" si="40"/>
        <v>2.4495954202365355E-4</v>
      </c>
      <c r="F318" s="26">
        <f t="shared" si="41"/>
        <v>244.95954202365354</v>
      </c>
      <c r="G318" s="33"/>
      <c r="H318" s="24">
        <v>0.89600000000000002</v>
      </c>
      <c r="I318" s="33"/>
      <c r="J318" s="31">
        <v>0.93300000000000005</v>
      </c>
      <c r="K318" s="14">
        <f t="shared" si="42"/>
        <v>1.0000000000000009E-3</v>
      </c>
      <c r="L318" s="26"/>
      <c r="M318" s="33"/>
      <c r="N318" s="24">
        <v>0.95799999999999996</v>
      </c>
      <c r="O318" s="33"/>
      <c r="P318" s="2">
        <v>1.0369999999999999</v>
      </c>
      <c r="Q318" s="14">
        <f t="shared" si="43"/>
        <v>-2.7000000000000135E-2</v>
      </c>
      <c r="R318" s="26"/>
      <c r="S318" s="33"/>
      <c r="T318" s="24">
        <v>1.1319999999999999</v>
      </c>
      <c r="U318" s="33"/>
      <c r="V318" s="2">
        <v>1.1879999999999999</v>
      </c>
      <c r="W318" s="14">
        <f t="shared" si="44"/>
        <v>-5.4000000000000048E-2</v>
      </c>
      <c r="X318" s="26"/>
      <c r="Y318" s="33"/>
      <c r="Z318" s="24">
        <v>1.2989999999999999</v>
      </c>
      <c r="AA318" s="33"/>
      <c r="AB318" s="2">
        <v>1.4730000000000001</v>
      </c>
      <c r="AC318" s="14">
        <f t="shared" si="45"/>
        <v>-9.4999999999999973E-2</v>
      </c>
      <c r="AD318" s="26"/>
      <c r="AE318" s="33"/>
      <c r="AF318" s="24">
        <v>1.4319999999999999</v>
      </c>
      <c r="AG318" s="33"/>
      <c r="AH318" s="2">
        <v>1.456</v>
      </c>
      <c r="AI318" s="14">
        <f t="shared" si="46"/>
        <v>-9.000000000000008E-2</v>
      </c>
      <c r="AJ318" s="26"/>
      <c r="AK318" s="33"/>
      <c r="AL318" s="24">
        <v>1.3560000000000001</v>
      </c>
      <c r="AM318" s="33"/>
      <c r="AN318" s="2">
        <v>1.272</v>
      </c>
      <c r="AO318" s="14">
        <f t="shared" si="47"/>
        <v>-6.0999999999999943E-2</v>
      </c>
      <c r="AP318" s="26"/>
      <c r="AQ318" s="33"/>
      <c r="AR318" s="24">
        <v>1.149</v>
      </c>
      <c r="AS318" s="33"/>
      <c r="AT318" s="2">
        <v>1.0309999999999999</v>
      </c>
      <c r="AU318" s="14">
        <f t="shared" si="48"/>
        <v>-4.2000000000000037E-2</v>
      </c>
      <c r="AV318" s="26"/>
      <c r="AW318" s="33"/>
      <c r="AX318" s="24">
        <v>1.1739999999999999</v>
      </c>
      <c r="AY318" s="33"/>
      <c r="AZ318" s="24">
        <v>1.137</v>
      </c>
      <c r="BA318" s="33"/>
      <c r="BB318" s="2">
        <v>1.2789999999999999</v>
      </c>
      <c r="BC318" s="14">
        <f t="shared" si="49"/>
        <v>-3.300000000000014E-2</v>
      </c>
      <c r="BD318" s="26"/>
      <c r="BE318" s="33"/>
      <c r="BF318" s="24">
        <v>1.2330000000000001</v>
      </c>
      <c r="BG318" s="33"/>
      <c r="BH318" s="24">
        <v>1.165</v>
      </c>
    </row>
    <row r="319" spans="4:60" x14ac:dyDescent="0.3">
      <c r="D319" s="2">
        <v>136</v>
      </c>
      <c r="E319" s="34">
        <f t="shared" si="40"/>
        <v>2.4616251204463067E-4</v>
      </c>
      <c r="F319" s="26">
        <f t="shared" si="41"/>
        <v>246.16251204463066</v>
      </c>
      <c r="G319" s="33"/>
      <c r="H319" s="24">
        <v>0.90900000000000003</v>
      </c>
      <c r="I319" s="33"/>
      <c r="J319" s="31">
        <v>0.93400000000000005</v>
      </c>
      <c r="K319" s="14">
        <f t="shared" si="42"/>
        <v>1.0000000000000009E-3</v>
      </c>
      <c r="L319" s="26"/>
      <c r="M319" s="33"/>
      <c r="N319" s="24">
        <v>0.94899999999999995</v>
      </c>
      <c r="O319" s="33"/>
      <c r="P319" s="2">
        <v>1.01</v>
      </c>
      <c r="Q319" s="14">
        <f t="shared" si="43"/>
        <v>-2.6999999999999913E-2</v>
      </c>
      <c r="R319" s="26"/>
      <c r="S319" s="33"/>
      <c r="T319" s="24">
        <v>1.1020000000000001</v>
      </c>
      <c r="U319" s="33"/>
      <c r="V319" s="2">
        <v>1.1459999999999999</v>
      </c>
      <c r="W319" s="14">
        <f t="shared" si="44"/>
        <v>-4.2000000000000037E-2</v>
      </c>
      <c r="X319" s="26"/>
      <c r="Y319" s="33"/>
      <c r="Z319" s="24">
        <v>1.242</v>
      </c>
      <c r="AA319" s="33"/>
      <c r="AB319" s="2">
        <v>1.4059999999999999</v>
      </c>
      <c r="AC319" s="14">
        <f t="shared" si="45"/>
        <v>-6.7000000000000171E-2</v>
      </c>
      <c r="AD319" s="26"/>
      <c r="AE319" s="33"/>
      <c r="AF319" s="24">
        <v>1.3540000000000001</v>
      </c>
      <c r="AG319" s="33"/>
      <c r="AH319" s="2">
        <v>1.3660000000000001</v>
      </c>
      <c r="AI319" s="14">
        <f t="shared" si="46"/>
        <v>-8.9999999999999858E-2</v>
      </c>
      <c r="AJ319" s="26"/>
      <c r="AK319" s="33"/>
      <c r="AL319" s="24">
        <v>1.2849999999999999</v>
      </c>
      <c r="AM319" s="33"/>
      <c r="AN319" s="2">
        <v>1.232</v>
      </c>
      <c r="AO319" s="14">
        <f t="shared" si="47"/>
        <v>-4.0000000000000036E-2</v>
      </c>
      <c r="AP319" s="26"/>
      <c r="AQ319" s="33"/>
      <c r="AR319" s="24">
        <v>1.111</v>
      </c>
      <c r="AS319" s="33"/>
      <c r="AT319" s="2">
        <v>1.0029999999999999</v>
      </c>
      <c r="AU319" s="14">
        <f t="shared" si="48"/>
        <v>-2.8000000000000025E-2</v>
      </c>
      <c r="AV319" s="26"/>
      <c r="AW319" s="33"/>
      <c r="AX319" s="24">
        <v>1.131</v>
      </c>
      <c r="AY319" s="33"/>
      <c r="AZ319" s="24">
        <v>1.0960000000000001</v>
      </c>
      <c r="BA319" s="33"/>
      <c r="BB319" s="2">
        <v>1.228</v>
      </c>
      <c r="BC319" s="14">
        <f t="shared" si="49"/>
        <v>-5.0999999999999934E-2</v>
      </c>
      <c r="BD319" s="26"/>
      <c r="BE319" s="33"/>
      <c r="BF319" s="24">
        <v>1.2110000000000001</v>
      </c>
      <c r="BG319" s="33"/>
      <c r="BH319" s="24">
        <v>1.1659999999999999</v>
      </c>
    </row>
    <row r="320" spans="4:60" x14ac:dyDescent="0.3">
      <c r="D320" s="2">
        <v>137</v>
      </c>
      <c r="E320" s="34">
        <f t="shared" si="40"/>
        <v>2.4733884517535141E-4</v>
      </c>
      <c r="F320" s="26">
        <f t="shared" si="41"/>
        <v>247.33884517535142</v>
      </c>
      <c r="G320" s="33"/>
      <c r="H320" s="24">
        <v>0.92</v>
      </c>
      <c r="I320" s="33"/>
      <c r="J320" s="31">
        <v>0.94099999999999995</v>
      </c>
      <c r="K320" s="14">
        <f t="shared" si="42"/>
        <v>6.9999999999998952E-3</v>
      </c>
      <c r="L320" s="26"/>
      <c r="M320" s="33"/>
      <c r="N320" s="24">
        <v>0.94499999999999995</v>
      </c>
      <c r="O320" s="33"/>
      <c r="P320" s="2">
        <v>0.98799999999999999</v>
      </c>
      <c r="Q320" s="14">
        <f t="shared" si="43"/>
        <v>-2.200000000000002E-2</v>
      </c>
      <c r="R320" s="26"/>
      <c r="S320" s="33"/>
      <c r="T320" s="24">
        <v>1.085</v>
      </c>
      <c r="U320" s="33"/>
      <c r="V320" s="2">
        <v>1.1180000000000001</v>
      </c>
      <c r="W320" s="14">
        <f t="shared" si="44"/>
        <v>-2.7999999999999803E-2</v>
      </c>
      <c r="X320" s="26"/>
      <c r="Y320" s="33"/>
      <c r="Z320" s="24">
        <v>1.19</v>
      </c>
      <c r="AA320" s="33"/>
      <c r="AB320" s="2">
        <v>1.339</v>
      </c>
      <c r="AC320" s="14">
        <f t="shared" si="45"/>
        <v>-6.6999999999999948E-2</v>
      </c>
      <c r="AD320" s="26"/>
      <c r="AE320" s="33"/>
      <c r="AF320" s="24">
        <v>1.284</v>
      </c>
      <c r="AG320" s="33"/>
      <c r="AH320" s="2">
        <v>1.3069999999999999</v>
      </c>
      <c r="AI320" s="14">
        <f t="shared" si="46"/>
        <v>-5.9000000000000163E-2</v>
      </c>
      <c r="AJ320" s="26"/>
      <c r="AK320" s="33"/>
      <c r="AL320" s="24">
        <v>1.2270000000000001</v>
      </c>
      <c r="AM320" s="33"/>
      <c r="AN320" s="2">
        <v>1.1870000000000001</v>
      </c>
      <c r="AO320" s="14">
        <f t="shared" si="47"/>
        <v>-4.4999999999999929E-2</v>
      </c>
      <c r="AP320" s="26"/>
      <c r="AQ320" s="33"/>
      <c r="AR320" s="24">
        <v>1.0900000000000001</v>
      </c>
      <c r="AS320" s="33"/>
      <c r="AT320" s="2">
        <v>0.96799999999999997</v>
      </c>
      <c r="AU320" s="14">
        <f t="shared" si="48"/>
        <v>-3.499999999999992E-2</v>
      </c>
      <c r="AV320" s="26"/>
      <c r="AW320" s="33"/>
      <c r="AX320" s="24">
        <v>1.0880000000000001</v>
      </c>
      <c r="AY320" s="33"/>
      <c r="AZ320" s="24">
        <v>1.077</v>
      </c>
      <c r="BA320" s="33"/>
      <c r="BB320" s="2">
        <v>1.214</v>
      </c>
      <c r="BC320" s="14">
        <f t="shared" si="49"/>
        <v>-1.4000000000000012E-2</v>
      </c>
      <c r="BD320" s="26"/>
      <c r="BE320" s="33"/>
      <c r="BF320" s="24">
        <v>1.1919999999999999</v>
      </c>
      <c r="BG320" s="33"/>
      <c r="BH320" s="24">
        <v>1.155</v>
      </c>
    </row>
    <row r="321" spans="4:60" x14ac:dyDescent="0.3">
      <c r="D321" s="2">
        <v>138</v>
      </c>
      <c r="E321" s="34">
        <f t="shared" si="40"/>
        <v>2.484884723722084E-4</v>
      </c>
      <c r="F321" s="26">
        <f t="shared" si="41"/>
        <v>248.48847237220841</v>
      </c>
      <c r="G321" s="33"/>
      <c r="H321" s="24">
        <v>0.93600000000000005</v>
      </c>
      <c r="I321" s="33"/>
      <c r="J321" s="31">
        <v>0.94299999999999995</v>
      </c>
      <c r="K321" s="14">
        <f t="shared" si="42"/>
        <v>2.0000000000000018E-3</v>
      </c>
      <c r="L321" s="26"/>
      <c r="M321" s="33"/>
      <c r="N321" s="24">
        <v>0.94299999999999995</v>
      </c>
      <c r="O321" s="33"/>
      <c r="P321" s="2">
        <v>0.96899999999999997</v>
      </c>
      <c r="Q321" s="14">
        <f t="shared" si="43"/>
        <v>-1.9000000000000017E-2</v>
      </c>
      <c r="R321" s="26"/>
      <c r="S321" s="33"/>
      <c r="T321" s="24">
        <v>1.06</v>
      </c>
      <c r="U321" s="33"/>
      <c r="V321" s="2">
        <v>1.097</v>
      </c>
      <c r="W321" s="14">
        <f t="shared" si="44"/>
        <v>-2.100000000000013E-2</v>
      </c>
      <c r="X321" s="26"/>
      <c r="Y321" s="33"/>
      <c r="Z321" s="24">
        <v>1.1719999999999999</v>
      </c>
      <c r="AA321" s="33"/>
      <c r="AB321" s="2">
        <v>1.274</v>
      </c>
      <c r="AC321" s="14">
        <f t="shared" si="45"/>
        <v>-6.4999999999999947E-2</v>
      </c>
      <c r="AD321" s="26"/>
      <c r="AE321" s="33"/>
      <c r="AF321" s="24">
        <v>1.222</v>
      </c>
      <c r="AG321" s="33"/>
      <c r="AH321" s="2">
        <v>1.24</v>
      </c>
      <c r="AI321" s="14">
        <f t="shared" si="46"/>
        <v>-6.6999999999999948E-2</v>
      </c>
      <c r="AJ321" s="26"/>
      <c r="AK321" s="33"/>
      <c r="AL321" s="24">
        <v>1.19</v>
      </c>
      <c r="AM321" s="33"/>
      <c r="AN321" s="2">
        <v>1.1479999999999999</v>
      </c>
      <c r="AO321" s="14">
        <f t="shared" si="47"/>
        <v>-3.9000000000000146E-2</v>
      </c>
      <c r="AP321" s="26"/>
      <c r="AQ321" s="33"/>
      <c r="AR321" s="24">
        <v>1.042</v>
      </c>
      <c r="AS321" s="33"/>
      <c r="AT321" s="2">
        <v>0.93899999999999995</v>
      </c>
      <c r="AU321" s="14">
        <f t="shared" si="48"/>
        <v>-2.9000000000000026E-2</v>
      </c>
      <c r="AV321" s="26"/>
      <c r="AW321" s="33"/>
      <c r="AX321" s="24">
        <v>1.032</v>
      </c>
      <c r="AY321" s="33"/>
      <c r="AZ321" s="24">
        <v>1.048</v>
      </c>
      <c r="BA321" s="33"/>
      <c r="BB321" s="2">
        <v>1.1890000000000001</v>
      </c>
      <c r="BC321" s="14">
        <f t="shared" si="49"/>
        <v>-2.4999999999999911E-2</v>
      </c>
      <c r="BD321" s="26"/>
      <c r="BE321" s="33"/>
      <c r="BF321" s="24">
        <v>1.1599999999999999</v>
      </c>
      <c r="BG321" s="33"/>
      <c r="BH321" s="24">
        <v>1.131</v>
      </c>
    </row>
    <row r="322" spans="4:60" x14ac:dyDescent="0.3">
      <c r="D322" s="2">
        <v>139</v>
      </c>
      <c r="E322" s="34">
        <f t="shared" si="40"/>
        <v>2.49611330940097E-4</v>
      </c>
      <c r="F322" s="26">
        <f t="shared" si="41"/>
        <v>249.61133094009699</v>
      </c>
      <c r="G322" s="33"/>
      <c r="H322" s="24">
        <v>0.94699999999999995</v>
      </c>
      <c r="I322" s="33"/>
      <c r="J322" s="31">
        <v>0.95</v>
      </c>
      <c r="K322" s="14">
        <f t="shared" si="42"/>
        <v>7.0000000000000062E-3</v>
      </c>
      <c r="L322" s="26"/>
      <c r="M322" s="33"/>
      <c r="N322" s="24">
        <v>0.93799999999999994</v>
      </c>
      <c r="O322" s="33"/>
      <c r="P322" s="2">
        <v>0.96199999999999997</v>
      </c>
      <c r="Q322" s="14">
        <f t="shared" si="43"/>
        <v>-7.0000000000000062E-3</v>
      </c>
      <c r="R322" s="26"/>
      <c r="S322" s="33"/>
      <c r="T322" s="24">
        <v>1.052</v>
      </c>
      <c r="U322" s="33"/>
      <c r="V322" s="2">
        <v>1.079</v>
      </c>
      <c r="W322" s="14">
        <f t="shared" si="44"/>
        <v>-1.8000000000000016E-2</v>
      </c>
      <c r="X322" s="26"/>
      <c r="Y322" s="33"/>
      <c r="Z322" s="24">
        <v>1.1419999999999999</v>
      </c>
      <c r="AA322" s="33"/>
      <c r="AB322" s="2">
        <v>1.2170000000000001</v>
      </c>
      <c r="AC322" s="14">
        <f t="shared" si="45"/>
        <v>-5.699999999999994E-2</v>
      </c>
      <c r="AD322" s="26"/>
      <c r="AE322" s="33"/>
      <c r="AF322" s="24">
        <v>1.171</v>
      </c>
      <c r="AG322" s="33"/>
      <c r="AH322" s="2">
        <v>1.2</v>
      </c>
      <c r="AI322" s="14">
        <f t="shared" si="46"/>
        <v>-4.0000000000000036E-2</v>
      </c>
      <c r="AJ322" s="26"/>
      <c r="AK322" s="33"/>
      <c r="AL322" s="24">
        <v>1.1379999999999999</v>
      </c>
      <c r="AM322" s="33"/>
      <c r="AN322" s="2">
        <v>1.1279999999999999</v>
      </c>
      <c r="AO322" s="14">
        <f t="shared" si="47"/>
        <v>-2.0000000000000018E-2</v>
      </c>
      <c r="AP322" s="26"/>
      <c r="AQ322" s="33"/>
      <c r="AR322" s="24">
        <v>1.014</v>
      </c>
      <c r="AS322" s="33"/>
      <c r="AT322" s="2">
        <v>0.89100000000000001</v>
      </c>
      <c r="AU322" s="14">
        <f t="shared" si="48"/>
        <v>-4.7999999999999932E-2</v>
      </c>
      <c r="AV322" s="26"/>
      <c r="AW322" s="33"/>
      <c r="AX322" s="24">
        <v>1.01</v>
      </c>
      <c r="AY322" s="33"/>
      <c r="AZ322" s="24">
        <v>1.026</v>
      </c>
      <c r="BA322" s="33"/>
      <c r="BB322" s="2">
        <v>1.1619999999999999</v>
      </c>
      <c r="BC322" s="14">
        <f t="shared" si="49"/>
        <v>-2.7000000000000135E-2</v>
      </c>
      <c r="BD322" s="26"/>
      <c r="BE322" s="33"/>
      <c r="BF322" s="24">
        <v>1.1240000000000001</v>
      </c>
      <c r="BG322" s="33"/>
      <c r="BH322" s="24">
        <v>1.109</v>
      </c>
    </row>
    <row r="323" spans="4:60" x14ac:dyDescent="0.3">
      <c r="D323" s="2">
        <v>140</v>
      </c>
      <c r="E323" s="34">
        <f t="shared" si="40"/>
        <v>2.5070736421674652E-4</v>
      </c>
      <c r="F323" s="26">
        <f t="shared" si="41"/>
        <v>250.70736421674653</v>
      </c>
      <c r="G323" s="33"/>
      <c r="H323" s="24">
        <v>0.95</v>
      </c>
      <c r="I323" s="33"/>
      <c r="J323" s="31">
        <v>0.95299999999999996</v>
      </c>
      <c r="K323" s="14">
        <f t="shared" si="42"/>
        <v>3.0000000000000027E-3</v>
      </c>
      <c r="L323" s="26"/>
      <c r="M323" s="33"/>
      <c r="N323" s="24">
        <v>0.94199999999999995</v>
      </c>
      <c r="O323" s="33"/>
      <c r="P323" s="2">
        <v>0.95199999999999996</v>
      </c>
      <c r="Q323" s="14">
        <f t="shared" si="43"/>
        <v>-1.0000000000000009E-2</v>
      </c>
      <c r="R323" s="26"/>
      <c r="S323" s="33"/>
      <c r="T323" s="24">
        <v>1.0349999999999999</v>
      </c>
      <c r="U323" s="33"/>
      <c r="V323" s="2">
        <v>1.056</v>
      </c>
      <c r="W323" s="14">
        <f t="shared" si="44"/>
        <v>-2.2999999999999909E-2</v>
      </c>
      <c r="X323" s="26"/>
      <c r="Y323" s="33"/>
      <c r="Z323" s="24">
        <v>1.119</v>
      </c>
      <c r="AA323" s="33"/>
      <c r="AB323" s="2">
        <v>1.198</v>
      </c>
      <c r="AC323" s="14">
        <f t="shared" si="45"/>
        <v>-1.9000000000000128E-2</v>
      </c>
      <c r="AD323" s="26"/>
      <c r="AE323" s="33"/>
      <c r="AF323" s="24">
        <v>1.1259999999999999</v>
      </c>
      <c r="AG323" s="33"/>
      <c r="AH323" s="2">
        <v>1.1759999999999999</v>
      </c>
      <c r="AI323" s="14">
        <f t="shared" si="46"/>
        <v>-2.4000000000000021E-2</v>
      </c>
      <c r="AJ323" s="26"/>
      <c r="AK323" s="33"/>
      <c r="AL323" s="24">
        <v>1.1100000000000001</v>
      </c>
      <c r="AM323" s="33"/>
      <c r="AN323" s="2">
        <v>1.1080000000000001</v>
      </c>
      <c r="AO323" s="14">
        <f t="shared" si="47"/>
        <v>-1.9999999999999796E-2</v>
      </c>
      <c r="AP323" s="26"/>
      <c r="AQ323" s="33"/>
      <c r="AR323" s="24">
        <v>0.997</v>
      </c>
      <c r="AS323" s="33"/>
      <c r="AT323" s="2">
        <v>0.86599999999999999</v>
      </c>
      <c r="AU323" s="14">
        <f t="shared" si="48"/>
        <v>-2.5000000000000022E-2</v>
      </c>
      <c r="AV323" s="26"/>
      <c r="AW323" s="33"/>
      <c r="AX323" s="24">
        <v>0.96699999999999997</v>
      </c>
      <c r="AY323" s="33"/>
      <c r="AZ323" s="24">
        <v>1.002</v>
      </c>
      <c r="BA323" s="33"/>
      <c r="BB323" s="2">
        <v>1.141</v>
      </c>
      <c r="BC323" s="14">
        <f t="shared" si="49"/>
        <v>-2.0999999999999908E-2</v>
      </c>
      <c r="BD323" s="26"/>
      <c r="BE323" s="33"/>
      <c r="BF323" s="24">
        <v>1.107</v>
      </c>
      <c r="BG323" s="33"/>
      <c r="BH323" s="24">
        <v>1.0960000000000001</v>
      </c>
    </row>
    <row r="324" spans="4:60" x14ac:dyDescent="0.3">
      <c r="D324" s="2">
        <v>141</v>
      </c>
      <c r="E324" s="34">
        <f t="shared" ref="E324:E362" si="50">$B$9 + (PI()*$B$2^2/4) * (($B$3/2)*(1-COS(RADIANS(D324))) + $B$4*(1-SQRT(1-(($B$3/2)/$B$4*SIN(RADIANS(D324)))^2)))</f>
        <v>2.5177652126150596E-4</v>
      </c>
      <c r="F324" s="26">
        <f t="shared" ref="F324:F362" si="51">E324*1000000</f>
        <v>251.77652126150596</v>
      </c>
      <c r="G324" s="33"/>
      <c r="H324" s="24">
        <v>0.94499999999999995</v>
      </c>
      <c r="I324" s="33"/>
      <c r="J324" s="31">
        <v>0.95799999999999996</v>
      </c>
      <c r="K324" s="14">
        <f t="shared" si="42"/>
        <v>5.0000000000000044E-3</v>
      </c>
      <c r="L324" s="26"/>
      <c r="M324" s="33"/>
      <c r="N324" s="24">
        <v>0.95699999999999996</v>
      </c>
      <c r="O324" s="33"/>
      <c r="P324" s="2">
        <v>0.94599999999999995</v>
      </c>
      <c r="Q324" s="14">
        <f t="shared" si="43"/>
        <v>-6.0000000000000053E-3</v>
      </c>
      <c r="R324" s="26"/>
      <c r="S324" s="33"/>
      <c r="T324" s="24">
        <v>1.0349999999999999</v>
      </c>
      <c r="U324" s="33"/>
      <c r="V324" s="2">
        <v>1.032</v>
      </c>
      <c r="W324" s="14">
        <f t="shared" si="44"/>
        <v>-2.4000000000000021E-2</v>
      </c>
      <c r="X324" s="26"/>
      <c r="Y324" s="33"/>
      <c r="Z324" s="24">
        <v>1.091</v>
      </c>
      <c r="AA324" s="33"/>
      <c r="AB324" s="2">
        <v>1.18</v>
      </c>
      <c r="AC324" s="14">
        <f t="shared" si="45"/>
        <v>-1.8000000000000016E-2</v>
      </c>
      <c r="AD324" s="26"/>
      <c r="AE324" s="33"/>
      <c r="AF324" s="24">
        <v>1.099</v>
      </c>
      <c r="AG324" s="33"/>
      <c r="AH324" s="2">
        <v>1.1519999999999999</v>
      </c>
      <c r="AI324" s="14">
        <f t="shared" si="46"/>
        <v>-2.4000000000000021E-2</v>
      </c>
      <c r="AJ324" s="26"/>
      <c r="AK324" s="33"/>
      <c r="AL324" s="24">
        <v>1.0940000000000001</v>
      </c>
      <c r="AM324" s="33"/>
      <c r="AN324" s="2">
        <v>1.0860000000000001</v>
      </c>
      <c r="AO324" s="14">
        <f t="shared" si="47"/>
        <v>-2.200000000000002E-2</v>
      </c>
      <c r="AP324" s="26"/>
      <c r="AQ324" s="33"/>
      <c r="AR324" s="24">
        <v>0.95899999999999996</v>
      </c>
      <c r="AS324" s="33"/>
      <c r="AT324" s="2">
        <v>0.86299999999999999</v>
      </c>
      <c r="AU324" s="14">
        <f t="shared" si="48"/>
        <v>-3.0000000000000027E-3</v>
      </c>
      <c r="AV324" s="26"/>
      <c r="AW324" s="33"/>
      <c r="AX324" s="24">
        <v>0.94299999999999995</v>
      </c>
      <c r="AY324" s="33"/>
      <c r="AZ324" s="24">
        <v>0.98399999999999999</v>
      </c>
      <c r="BA324" s="33"/>
      <c r="BB324" s="2">
        <v>1.1200000000000001</v>
      </c>
      <c r="BC324" s="14">
        <f t="shared" si="49"/>
        <v>-2.0999999999999908E-2</v>
      </c>
      <c r="BD324" s="26"/>
      <c r="BE324" s="33"/>
      <c r="BF324" s="24">
        <v>1.0980000000000001</v>
      </c>
      <c r="BG324" s="33"/>
      <c r="BH324" s="24">
        <v>1.0820000000000001</v>
      </c>
    </row>
    <row r="325" spans="4:60" x14ac:dyDescent="0.3">
      <c r="D325" s="2">
        <v>142</v>
      </c>
      <c r="E325" s="34">
        <f t="shared" si="50"/>
        <v>2.5281875654895215E-4</v>
      </c>
      <c r="F325" s="26">
        <f t="shared" si="51"/>
        <v>252.81875654895217</v>
      </c>
      <c r="G325" s="33"/>
      <c r="H325" s="24">
        <v>0.94299999999999995</v>
      </c>
      <c r="I325" s="33"/>
      <c r="J325" s="31">
        <v>0.95599999999999996</v>
      </c>
      <c r="K325" s="14">
        <f t="shared" ref="K325:K362" si="52">J325-J324</f>
        <v>-2.0000000000000018E-3</v>
      </c>
      <c r="L325" s="26"/>
      <c r="M325" s="33"/>
      <c r="N325" s="24">
        <v>0.97099999999999997</v>
      </c>
      <c r="O325" s="33"/>
      <c r="P325" s="2">
        <v>0.94699999999999995</v>
      </c>
      <c r="Q325" s="14">
        <f t="shared" ref="Q325:Q362" si="53">P325-P324</f>
        <v>1.0000000000000009E-3</v>
      </c>
      <c r="R325" s="26"/>
      <c r="S325" s="33"/>
      <c r="T325" s="24">
        <v>1.04</v>
      </c>
      <c r="U325" s="33"/>
      <c r="V325" s="2">
        <v>1.016</v>
      </c>
      <c r="W325" s="14">
        <f t="shared" ref="W325:W362" si="54">V325-V324</f>
        <v>-1.6000000000000014E-2</v>
      </c>
      <c r="X325" s="26"/>
      <c r="Y325" s="33"/>
      <c r="Z325" s="24">
        <v>1.073</v>
      </c>
      <c r="AA325" s="33"/>
      <c r="AB325" s="2">
        <v>1.1599999999999999</v>
      </c>
      <c r="AC325" s="14">
        <f t="shared" ref="AC325:AC362" si="55">AB325-AB324</f>
        <v>-2.0000000000000018E-2</v>
      </c>
      <c r="AD325" s="26"/>
      <c r="AE325" s="33"/>
      <c r="AF325" s="24">
        <v>1.0760000000000001</v>
      </c>
      <c r="AG325" s="33"/>
      <c r="AH325" s="2">
        <v>1.1379999999999999</v>
      </c>
      <c r="AI325" s="14">
        <f t="shared" ref="AI325:AI362" si="56">AH325-AH324</f>
        <v>-1.4000000000000012E-2</v>
      </c>
      <c r="AJ325" s="26"/>
      <c r="AK325" s="33"/>
      <c r="AL325" s="24">
        <v>1.077</v>
      </c>
      <c r="AM325" s="33"/>
      <c r="AN325" s="2">
        <v>1.06</v>
      </c>
      <c r="AO325" s="14">
        <f t="shared" ref="AO325:AO362" si="57">AN325-AN324</f>
        <v>-2.6000000000000023E-2</v>
      </c>
      <c r="AP325" s="26"/>
      <c r="AQ325" s="33"/>
      <c r="AR325" s="24">
        <v>0.99</v>
      </c>
      <c r="AS325" s="33"/>
      <c r="AT325" s="2">
        <v>0.85199999999999998</v>
      </c>
      <c r="AU325" s="14">
        <f t="shared" ref="AU325:AU362" si="58">AT325-AT324</f>
        <v>-1.100000000000001E-2</v>
      </c>
      <c r="AV325" s="26"/>
      <c r="AW325" s="33"/>
      <c r="AX325" s="24">
        <v>0.92200000000000004</v>
      </c>
      <c r="AY325" s="33"/>
      <c r="AZ325" s="24">
        <v>0.96</v>
      </c>
      <c r="BA325" s="33"/>
      <c r="BB325" s="2">
        <v>1.1080000000000001</v>
      </c>
      <c r="BC325" s="14">
        <f t="shared" ref="BC325:BC362" si="59">BB325-BB324</f>
        <v>-1.2000000000000011E-2</v>
      </c>
      <c r="BD325" s="26"/>
      <c r="BE325" s="33"/>
      <c r="BF325" s="24">
        <v>1.081</v>
      </c>
      <c r="BG325" s="33"/>
      <c r="BH325" s="24">
        <v>1.0640000000000001</v>
      </c>
    </row>
    <row r="326" spans="4:60" x14ac:dyDescent="0.3">
      <c r="D326" s="2">
        <v>143</v>
      </c>
      <c r="E326" s="34">
        <f t="shared" si="50"/>
        <v>2.5383402966766924E-4</v>
      </c>
      <c r="F326" s="26">
        <f t="shared" si="51"/>
        <v>253.83402966766923</v>
      </c>
      <c r="G326" s="33"/>
      <c r="H326" s="24">
        <v>0.94399999999999995</v>
      </c>
      <c r="I326" s="33"/>
      <c r="J326" s="31">
        <v>0.96299999999999997</v>
      </c>
      <c r="K326" s="14">
        <f t="shared" si="52"/>
        <v>7.0000000000000062E-3</v>
      </c>
      <c r="L326" s="26"/>
      <c r="M326" s="33"/>
      <c r="N326" s="24">
        <v>0.97499999999999998</v>
      </c>
      <c r="O326" s="33"/>
      <c r="P326" s="2">
        <v>0.94499999999999995</v>
      </c>
      <c r="Q326" s="14">
        <f t="shared" si="53"/>
        <v>-2.0000000000000018E-3</v>
      </c>
      <c r="R326" s="26"/>
      <c r="S326" s="33"/>
      <c r="T326" s="24">
        <v>1.042</v>
      </c>
      <c r="U326" s="33"/>
      <c r="V326" s="2">
        <v>1.0109999999999999</v>
      </c>
      <c r="W326" s="14">
        <f t="shared" si="54"/>
        <v>-5.0000000000001155E-3</v>
      </c>
      <c r="X326" s="26"/>
      <c r="Y326" s="33"/>
      <c r="Z326" s="24">
        <v>1.054</v>
      </c>
      <c r="AA326" s="33"/>
      <c r="AB326" s="2">
        <v>1.1519999999999999</v>
      </c>
      <c r="AC326" s="14">
        <f t="shared" si="55"/>
        <v>-8.0000000000000071E-3</v>
      </c>
      <c r="AD326" s="26"/>
      <c r="AE326" s="33"/>
      <c r="AF326" s="24">
        <v>1.06</v>
      </c>
      <c r="AG326" s="33"/>
      <c r="AH326" s="2">
        <v>1.115</v>
      </c>
      <c r="AI326" s="14">
        <f t="shared" si="56"/>
        <v>-2.2999999999999909E-2</v>
      </c>
      <c r="AJ326" s="26"/>
      <c r="AK326" s="33"/>
      <c r="AL326" s="24">
        <v>1.0549999999999999</v>
      </c>
      <c r="AM326" s="33"/>
      <c r="AN326" s="2">
        <v>1.07</v>
      </c>
      <c r="AO326" s="14">
        <f t="shared" si="57"/>
        <v>1.0000000000000009E-2</v>
      </c>
      <c r="AP326" s="26"/>
      <c r="AQ326" s="33"/>
      <c r="AR326" s="24">
        <v>0.97699999999999998</v>
      </c>
      <c r="AS326" s="33"/>
      <c r="AT326" s="2">
        <v>0.82699999999999996</v>
      </c>
      <c r="AU326" s="14">
        <f t="shared" si="58"/>
        <v>-2.5000000000000022E-2</v>
      </c>
      <c r="AV326" s="26"/>
      <c r="AW326" s="33"/>
      <c r="AX326" s="24">
        <v>0.92</v>
      </c>
      <c r="AY326" s="33"/>
      <c r="AZ326" s="24">
        <v>0.91900000000000004</v>
      </c>
      <c r="BA326" s="33"/>
      <c r="BB326" s="2">
        <v>1.085</v>
      </c>
      <c r="BC326" s="14">
        <f t="shared" si="59"/>
        <v>-2.3000000000000131E-2</v>
      </c>
      <c r="BD326" s="26"/>
      <c r="BE326" s="33"/>
      <c r="BF326" s="24">
        <v>1.081</v>
      </c>
      <c r="BG326" s="33"/>
      <c r="BH326" s="24">
        <v>1.034</v>
      </c>
    </row>
    <row r="327" spans="4:60" x14ac:dyDescent="0.3">
      <c r="D327" s="2">
        <v>144</v>
      </c>
      <c r="E327" s="34">
        <f t="shared" si="50"/>
        <v>2.5482230502452E-4</v>
      </c>
      <c r="F327" s="26">
        <f t="shared" si="51"/>
        <v>254.82230502452001</v>
      </c>
      <c r="G327" s="33"/>
      <c r="H327" s="24">
        <v>0.94099999999999995</v>
      </c>
      <c r="I327" s="33"/>
      <c r="J327" s="31">
        <v>0.97399999999999998</v>
      </c>
      <c r="K327" s="14">
        <f t="shared" si="52"/>
        <v>1.100000000000001E-2</v>
      </c>
      <c r="L327" s="26"/>
      <c r="M327" s="33"/>
      <c r="N327" s="24">
        <v>0.97199999999999998</v>
      </c>
      <c r="O327" s="33"/>
      <c r="P327" s="2">
        <v>0.95699999999999996</v>
      </c>
      <c r="Q327" s="14">
        <f t="shared" si="53"/>
        <v>1.2000000000000011E-2</v>
      </c>
      <c r="R327" s="26"/>
      <c r="S327" s="33"/>
      <c r="T327" s="24">
        <v>1.0389999999999999</v>
      </c>
      <c r="U327" s="33"/>
      <c r="V327" s="2">
        <v>1.018</v>
      </c>
      <c r="W327" s="14">
        <f t="shared" si="54"/>
        <v>7.0000000000001172E-3</v>
      </c>
      <c r="X327" s="26"/>
      <c r="Y327" s="33"/>
      <c r="Z327" s="24">
        <v>1.054</v>
      </c>
      <c r="AA327" s="33"/>
      <c r="AB327" s="2">
        <v>1.111</v>
      </c>
      <c r="AC327" s="14">
        <f t="shared" si="55"/>
        <v>-4.0999999999999925E-2</v>
      </c>
      <c r="AD327" s="26"/>
      <c r="AE327" s="33"/>
      <c r="AF327" s="24">
        <v>1.0409999999999999</v>
      </c>
      <c r="AG327" s="33"/>
      <c r="AH327" s="2">
        <v>1.1040000000000001</v>
      </c>
      <c r="AI327" s="14">
        <f t="shared" si="56"/>
        <v>-1.0999999999999899E-2</v>
      </c>
      <c r="AJ327" s="26"/>
      <c r="AK327" s="33"/>
      <c r="AL327" s="24">
        <v>1.0469999999999999</v>
      </c>
      <c r="AM327" s="33"/>
      <c r="AN327" s="2">
        <v>1.06</v>
      </c>
      <c r="AO327" s="14">
        <f t="shared" si="57"/>
        <v>-1.0000000000000009E-2</v>
      </c>
      <c r="AP327" s="26"/>
      <c r="AQ327" s="33"/>
      <c r="AR327" s="24">
        <v>0.95499999999999996</v>
      </c>
      <c r="AS327" s="33"/>
      <c r="AT327" s="2">
        <v>0.82799999999999996</v>
      </c>
      <c r="AU327" s="14">
        <f t="shared" si="58"/>
        <v>1.0000000000000009E-3</v>
      </c>
      <c r="AV327" s="26"/>
      <c r="AW327" s="33"/>
      <c r="AX327" s="24">
        <v>0.91600000000000004</v>
      </c>
      <c r="AY327" s="33"/>
      <c r="AZ327" s="24">
        <v>0.89100000000000001</v>
      </c>
      <c r="BA327" s="33"/>
      <c r="BB327" s="2">
        <v>1.081</v>
      </c>
      <c r="BC327" s="14">
        <f t="shared" si="59"/>
        <v>-4.0000000000000036E-3</v>
      </c>
      <c r="BD327" s="26"/>
      <c r="BE327" s="33"/>
      <c r="BF327" s="24">
        <v>1.0620000000000001</v>
      </c>
      <c r="BG327" s="33"/>
      <c r="BH327" s="24">
        <v>1.0169999999999999</v>
      </c>
    </row>
    <row r="328" spans="4:60" x14ac:dyDescent="0.3">
      <c r="D328" s="2">
        <v>145</v>
      </c>
      <c r="E328" s="34">
        <f t="shared" si="50"/>
        <v>2.5578355155470738E-4</v>
      </c>
      <c r="F328" s="26">
        <f t="shared" si="51"/>
        <v>255.78355155470737</v>
      </c>
      <c r="G328" s="33"/>
      <c r="H328" s="24">
        <v>0.94599999999999995</v>
      </c>
      <c r="I328" s="33"/>
      <c r="J328" s="31">
        <v>0.98299999999999998</v>
      </c>
      <c r="K328" s="14">
        <f t="shared" si="52"/>
        <v>9.000000000000008E-3</v>
      </c>
      <c r="L328" s="26"/>
      <c r="M328" s="33"/>
      <c r="N328" s="24">
        <v>0.96599999999999997</v>
      </c>
      <c r="O328" s="33"/>
      <c r="P328" s="2">
        <v>0.97599999999999998</v>
      </c>
      <c r="Q328" s="14">
        <f t="shared" si="53"/>
        <v>1.9000000000000017E-2</v>
      </c>
      <c r="R328" s="26"/>
      <c r="S328" s="33"/>
      <c r="T328" s="24">
        <v>1.04</v>
      </c>
      <c r="U328" s="33"/>
      <c r="V328" s="2">
        <v>1.0109999999999999</v>
      </c>
      <c r="W328" s="14">
        <f t="shared" si="54"/>
        <v>-7.0000000000001172E-3</v>
      </c>
      <c r="X328" s="26"/>
      <c r="Y328" s="33"/>
      <c r="Z328" s="24">
        <v>1.044</v>
      </c>
      <c r="AA328" s="33"/>
      <c r="AB328" s="2">
        <v>1.115</v>
      </c>
      <c r="AC328" s="14">
        <f t="shared" si="55"/>
        <v>4.0000000000000036E-3</v>
      </c>
      <c r="AD328" s="26"/>
      <c r="AE328" s="33"/>
      <c r="AF328" s="24">
        <v>1.0169999999999999</v>
      </c>
      <c r="AG328" s="33"/>
      <c r="AH328" s="2">
        <v>1.111</v>
      </c>
      <c r="AI328" s="14">
        <f t="shared" si="56"/>
        <v>6.9999999999998952E-3</v>
      </c>
      <c r="AJ328" s="26"/>
      <c r="AK328" s="33"/>
      <c r="AL328" s="24">
        <v>1.038</v>
      </c>
      <c r="AM328" s="33"/>
      <c r="AN328" s="2">
        <v>1.042</v>
      </c>
      <c r="AO328" s="14">
        <f t="shared" si="57"/>
        <v>-1.8000000000000016E-2</v>
      </c>
      <c r="AP328" s="26"/>
      <c r="AQ328" s="33"/>
      <c r="AR328" s="24">
        <v>0.98599999999999999</v>
      </c>
      <c r="AS328" s="33"/>
      <c r="AT328" s="2">
        <v>0.81200000000000006</v>
      </c>
      <c r="AU328" s="14">
        <f t="shared" si="58"/>
        <v>-1.5999999999999903E-2</v>
      </c>
      <c r="AV328" s="26"/>
      <c r="AW328" s="33"/>
      <c r="AX328" s="24">
        <v>0.90600000000000003</v>
      </c>
      <c r="AY328" s="33"/>
      <c r="AZ328" s="24">
        <v>0.89</v>
      </c>
      <c r="BA328" s="33"/>
      <c r="BB328" s="2">
        <v>1.0640000000000001</v>
      </c>
      <c r="BC328" s="14">
        <f t="shared" si="59"/>
        <v>-1.6999999999999904E-2</v>
      </c>
      <c r="BD328" s="26"/>
      <c r="BE328" s="33"/>
      <c r="BF328" s="24">
        <v>1.0780000000000001</v>
      </c>
      <c r="BG328" s="33"/>
      <c r="BH328" s="24">
        <v>1.01</v>
      </c>
    </row>
    <row r="329" spans="4:60" x14ac:dyDescent="0.3">
      <c r="D329" s="2">
        <v>146</v>
      </c>
      <c r="E329" s="34">
        <f t="shared" si="50"/>
        <v>2.5671774243790272E-4</v>
      </c>
      <c r="F329" s="26">
        <f t="shared" si="51"/>
        <v>256.7177424379027</v>
      </c>
      <c r="G329" s="33"/>
      <c r="H329" s="24">
        <v>0.95399999999999996</v>
      </c>
      <c r="I329" s="33"/>
      <c r="J329" s="31">
        <v>1</v>
      </c>
      <c r="K329" s="14">
        <f t="shared" si="52"/>
        <v>1.7000000000000015E-2</v>
      </c>
      <c r="L329" s="26"/>
      <c r="M329" s="33"/>
      <c r="N329" s="24">
        <v>0.96599999999999997</v>
      </c>
      <c r="O329" s="33"/>
      <c r="P329" s="2">
        <v>0.99199999999999999</v>
      </c>
      <c r="Q329" s="14">
        <f t="shared" si="53"/>
        <v>1.6000000000000014E-2</v>
      </c>
      <c r="R329" s="26"/>
      <c r="S329" s="33"/>
      <c r="T329" s="24">
        <v>1.05</v>
      </c>
      <c r="U329" s="33"/>
      <c r="V329" s="2">
        <v>1.0149999999999999</v>
      </c>
      <c r="W329" s="14">
        <f t="shared" si="54"/>
        <v>4.0000000000000036E-3</v>
      </c>
      <c r="X329" s="26"/>
      <c r="Y329" s="33"/>
      <c r="Z329" s="24">
        <v>1.0489999999999999</v>
      </c>
      <c r="AA329" s="33"/>
      <c r="AB329" s="2">
        <v>1.091</v>
      </c>
      <c r="AC329" s="14">
        <f t="shared" si="55"/>
        <v>-2.4000000000000021E-2</v>
      </c>
      <c r="AD329" s="26"/>
      <c r="AE329" s="33"/>
      <c r="AF329" s="24">
        <v>0.99099999999999999</v>
      </c>
      <c r="AG329" s="33"/>
      <c r="AH329" s="2">
        <v>1.0920000000000001</v>
      </c>
      <c r="AI329" s="14">
        <f t="shared" si="56"/>
        <v>-1.8999999999999906E-2</v>
      </c>
      <c r="AJ329" s="26"/>
      <c r="AK329" s="33"/>
      <c r="AL329" s="24">
        <v>1.03</v>
      </c>
      <c r="AM329" s="33"/>
      <c r="AN329" s="2">
        <v>1.0389999999999999</v>
      </c>
      <c r="AO329" s="14">
        <f t="shared" si="57"/>
        <v>-3.0000000000001137E-3</v>
      </c>
      <c r="AP329" s="26"/>
      <c r="AQ329" s="33"/>
      <c r="AR329" s="24">
        <v>0.96199999999999997</v>
      </c>
      <c r="AS329" s="33"/>
      <c r="AT329" s="2">
        <v>0.79800000000000004</v>
      </c>
      <c r="AU329" s="14">
        <f t="shared" si="58"/>
        <v>-1.4000000000000012E-2</v>
      </c>
      <c r="AV329" s="26"/>
      <c r="AW329" s="33"/>
      <c r="AX329" s="24">
        <v>0.89900000000000002</v>
      </c>
      <c r="AY329" s="33"/>
      <c r="AZ329" s="24">
        <v>0.88400000000000001</v>
      </c>
      <c r="BA329" s="33"/>
      <c r="BB329" s="2">
        <v>1.0529999999999999</v>
      </c>
      <c r="BC329" s="14">
        <f t="shared" si="59"/>
        <v>-1.1000000000000121E-2</v>
      </c>
      <c r="BD329" s="26"/>
      <c r="BE329" s="33"/>
      <c r="BF329" s="24">
        <v>1.0780000000000001</v>
      </c>
      <c r="BG329" s="33"/>
      <c r="BH329" s="24">
        <v>0.996</v>
      </c>
    </row>
    <row r="330" spans="4:60" x14ac:dyDescent="0.3">
      <c r="D330" s="2">
        <v>147</v>
      </c>
      <c r="E330" s="34">
        <f t="shared" si="50"/>
        <v>2.5762485482069131E-4</v>
      </c>
      <c r="F330" s="26">
        <f t="shared" si="51"/>
        <v>257.62485482069133</v>
      </c>
      <c r="G330" s="33"/>
      <c r="H330" s="24">
        <v>0.95899999999999996</v>
      </c>
      <c r="I330" s="33"/>
      <c r="J330" s="31">
        <v>1.002</v>
      </c>
      <c r="K330" s="14">
        <f t="shared" si="52"/>
        <v>2.0000000000000018E-3</v>
      </c>
      <c r="L330" s="26"/>
      <c r="M330" s="33"/>
      <c r="N330" s="24">
        <v>0.96499999999999997</v>
      </c>
      <c r="O330" s="33"/>
      <c r="P330" s="2">
        <v>1.006</v>
      </c>
      <c r="Q330" s="14">
        <f t="shared" si="53"/>
        <v>1.4000000000000012E-2</v>
      </c>
      <c r="R330" s="26"/>
      <c r="S330" s="33"/>
      <c r="T330" s="24">
        <v>1.05</v>
      </c>
      <c r="U330" s="33"/>
      <c r="V330" s="2">
        <v>1.0149999999999999</v>
      </c>
      <c r="W330" s="14">
        <f t="shared" si="54"/>
        <v>0</v>
      </c>
      <c r="X330" s="26"/>
      <c r="Y330" s="33"/>
      <c r="Z330" s="24">
        <v>1.06</v>
      </c>
      <c r="AA330" s="33"/>
      <c r="AB330" s="2">
        <v>1.0900000000000001</v>
      </c>
      <c r="AC330" s="14">
        <f t="shared" si="55"/>
        <v>-9.9999999999988987E-4</v>
      </c>
      <c r="AD330" s="26"/>
      <c r="AE330" s="33"/>
      <c r="AF330" s="24">
        <v>0.97099999999999997</v>
      </c>
      <c r="AG330" s="33"/>
      <c r="AH330" s="2">
        <v>1.081</v>
      </c>
      <c r="AI330" s="14">
        <f t="shared" si="56"/>
        <v>-1.1000000000000121E-2</v>
      </c>
      <c r="AJ330" s="26"/>
      <c r="AK330" s="33"/>
      <c r="AL330" s="24">
        <v>1.0229999999999999</v>
      </c>
      <c r="AM330" s="33"/>
      <c r="AN330" s="2">
        <v>1.016</v>
      </c>
      <c r="AO330" s="14">
        <f t="shared" si="57"/>
        <v>-2.2999999999999909E-2</v>
      </c>
      <c r="AP330" s="26"/>
      <c r="AQ330" s="33"/>
      <c r="AR330" s="24">
        <v>0.95599999999999996</v>
      </c>
      <c r="AS330" s="33"/>
      <c r="AT330" s="2">
        <v>0.81499999999999995</v>
      </c>
      <c r="AU330" s="14">
        <f t="shared" si="58"/>
        <v>1.6999999999999904E-2</v>
      </c>
      <c r="AV330" s="26"/>
      <c r="AW330" s="33"/>
      <c r="AX330" s="24">
        <v>0.89600000000000002</v>
      </c>
      <c r="AY330" s="33"/>
      <c r="AZ330" s="24">
        <v>0.86899999999999999</v>
      </c>
      <c r="BA330" s="33"/>
      <c r="BB330" s="2">
        <v>1.07</v>
      </c>
      <c r="BC330" s="14">
        <f t="shared" si="59"/>
        <v>1.7000000000000126E-2</v>
      </c>
      <c r="BD330" s="26"/>
      <c r="BE330" s="33"/>
      <c r="BF330" s="24">
        <v>1.081</v>
      </c>
      <c r="BG330" s="33"/>
      <c r="BH330" s="24">
        <v>0.97899999999999998</v>
      </c>
    </row>
    <row r="331" spans="4:60" x14ac:dyDescent="0.3">
      <c r="D331" s="2">
        <v>148</v>
      </c>
      <c r="E331" s="34">
        <f t="shared" si="50"/>
        <v>2.585048695455695E-4</v>
      </c>
      <c r="F331" s="26">
        <f t="shared" si="51"/>
        <v>258.50486954556948</v>
      </c>
      <c r="G331" s="33"/>
      <c r="H331" s="24">
        <v>0.96199999999999997</v>
      </c>
      <c r="I331" s="33"/>
      <c r="J331" s="31">
        <v>0.998</v>
      </c>
      <c r="K331" s="14">
        <f t="shared" si="52"/>
        <v>-4.0000000000000036E-3</v>
      </c>
      <c r="L331" s="26"/>
      <c r="M331" s="33"/>
      <c r="N331" s="24">
        <v>0.96199999999999997</v>
      </c>
      <c r="O331" s="33"/>
      <c r="P331" s="2">
        <v>1.014</v>
      </c>
      <c r="Q331" s="14">
        <f t="shared" si="53"/>
        <v>8.0000000000000071E-3</v>
      </c>
      <c r="R331" s="26"/>
      <c r="S331" s="33"/>
      <c r="T331" s="24">
        <v>1.0620000000000001</v>
      </c>
      <c r="U331" s="33"/>
      <c r="V331" s="2">
        <v>1.016</v>
      </c>
      <c r="W331" s="14">
        <f t="shared" si="54"/>
        <v>1.0000000000001119E-3</v>
      </c>
      <c r="X331" s="26"/>
      <c r="Y331" s="33"/>
      <c r="Z331" s="24">
        <v>1.0469999999999999</v>
      </c>
      <c r="AA331" s="33"/>
      <c r="AB331" s="2">
        <v>1.0960000000000001</v>
      </c>
      <c r="AC331" s="14">
        <f t="shared" si="55"/>
        <v>6.0000000000000053E-3</v>
      </c>
      <c r="AD331" s="26"/>
      <c r="AE331" s="33"/>
      <c r="AF331" s="24">
        <v>0.96599999999999997</v>
      </c>
      <c r="AG331" s="33"/>
      <c r="AH331" s="2">
        <v>1.06</v>
      </c>
      <c r="AI331" s="14">
        <f t="shared" si="56"/>
        <v>-2.0999999999999908E-2</v>
      </c>
      <c r="AJ331" s="26"/>
      <c r="AK331" s="33"/>
      <c r="AL331" s="24">
        <v>1.0129999999999999</v>
      </c>
      <c r="AM331" s="33"/>
      <c r="AN331" s="2">
        <v>1.0369999999999999</v>
      </c>
      <c r="AO331" s="14">
        <f t="shared" si="57"/>
        <v>2.0999999999999908E-2</v>
      </c>
      <c r="AP331" s="26"/>
      <c r="AQ331" s="33"/>
      <c r="AR331" s="24">
        <v>0.98399999999999999</v>
      </c>
      <c r="AS331" s="33"/>
      <c r="AT331" s="2">
        <v>0.78</v>
      </c>
      <c r="AU331" s="14">
        <f t="shared" si="58"/>
        <v>-3.499999999999992E-2</v>
      </c>
      <c r="AV331" s="26"/>
      <c r="AW331" s="33"/>
      <c r="AX331" s="24">
        <v>0.88</v>
      </c>
      <c r="AY331" s="33"/>
      <c r="AZ331" s="24">
        <v>0.873</v>
      </c>
      <c r="BA331" s="33"/>
      <c r="BB331" s="2">
        <v>1.0580000000000001</v>
      </c>
      <c r="BC331" s="14">
        <f t="shared" si="59"/>
        <v>-1.2000000000000011E-2</v>
      </c>
      <c r="BD331" s="26"/>
      <c r="BE331" s="33"/>
      <c r="BF331" s="24">
        <v>1.0640000000000001</v>
      </c>
      <c r="BG331" s="33"/>
      <c r="BH331" s="24">
        <v>0.99199999999999999</v>
      </c>
    </row>
    <row r="332" spans="4:60" x14ac:dyDescent="0.3">
      <c r="D332" s="2">
        <v>149</v>
      </c>
      <c r="E332" s="34">
        <f t="shared" si="50"/>
        <v>2.5935777088670293E-4</v>
      </c>
      <c r="F332" s="26">
        <f t="shared" si="51"/>
        <v>259.35777088670295</v>
      </c>
      <c r="G332" s="33"/>
      <c r="H332" s="24">
        <v>0.96199999999999997</v>
      </c>
      <c r="I332" s="33"/>
      <c r="J332" s="31">
        <v>1.004</v>
      </c>
      <c r="K332" s="14">
        <f t="shared" si="52"/>
        <v>6.0000000000000053E-3</v>
      </c>
      <c r="L332" s="26"/>
      <c r="M332" s="33"/>
      <c r="N332" s="24">
        <v>0.95299999999999996</v>
      </c>
      <c r="O332" s="33"/>
      <c r="P332" s="2">
        <v>1.016</v>
      </c>
      <c r="Q332" s="14">
        <f t="shared" si="53"/>
        <v>2.0000000000000018E-3</v>
      </c>
      <c r="R332" s="26"/>
      <c r="S332" s="33"/>
      <c r="T332" s="24">
        <v>1.079</v>
      </c>
      <c r="U332" s="33"/>
      <c r="V332" s="2">
        <v>1.024</v>
      </c>
      <c r="W332" s="14">
        <f t="shared" si="54"/>
        <v>8.0000000000000071E-3</v>
      </c>
      <c r="X332" s="26"/>
      <c r="Y332" s="33"/>
      <c r="Z332" s="24">
        <v>1.054</v>
      </c>
      <c r="AA332" s="33"/>
      <c r="AB332" s="2">
        <v>1.1080000000000001</v>
      </c>
      <c r="AC332" s="14">
        <f t="shared" si="55"/>
        <v>1.2000000000000011E-2</v>
      </c>
      <c r="AD332" s="26"/>
      <c r="AE332" s="33"/>
      <c r="AF332" s="24">
        <v>0.96199999999999997</v>
      </c>
      <c r="AG332" s="33"/>
      <c r="AH332" s="2">
        <v>1.046</v>
      </c>
      <c r="AI332" s="14">
        <f t="shared" si="56"/>
        <v>-1.4000000000000012E-2</v>
      </c>
      <c r="AJ332" s="26"/>
      <c r="AK332" s="33"/>
      <c r="AL332" s="24">
        <v>1.012</v>
      </c>
      <c r="AM332" s="33"/>
      <c r="AN332" s="2">
        <v>1.0209999999999999</v>
      </c>
      <c r="AO332" s="14">
        <f t="shared" si="57"/>
        <v>-1.6000000000000014E-2</v>
      </c>
      <c r="AP332" s="26"/>
      <c r="AQ332" s="33"/>
      <c r="AR332" s="24">
        <v>1.01</v>
      </c>
      <c r="AS332" s="33"/>
      <c r="AT332" s="2">
        <v>0.76</v>
      </c>
      <c r="AU332" s="14">
        <f t="shared" si="58"/>
        <v>-2.0000000000000018E-2</v>
      </c>
      <c r="AV332" s="26"/>
      <c r="AW332" s="33"/>
      <c r="AX332" s="24">
        <v>0.871</v>
      </c>
      <c r="AY332" s="33"/>
      <c r="AZ332" s="24">
        <v>0.874</v>
      </c>
      <c r="BA332" s="33"/>
      <c r="BB332" s="2">
        <v>1.044</v>
      </c>
      <c r="BC332" s="14">
        <f t="shared" si="59"/>
        <v>-1.4000000000000012E-2</v>
      </c>
      <c r="BD332" s="26"/>
      <c r="BE332" s="33"/>
      <c r="BF332" s="24">
        <v>1.0720000000000001</v>
      </c>
      <c r="BG332" s="33"/>
      <c r="BH332" s="24">
        <v>0.99099999999999999</v>
      </c>
    </row>
    <row r="333" spans="4:60" x14ac:dyDescent="0.3">
      <c r="D333" s="2">
        <v>150</v>
      </c>
      <c r="E333" s="34">
        <f t="shared" si="50"/>
        <v>2.6018354629263595E-4</v>
      </c>
      <c r="F333" s="26">
        <f t="shared" si="51"/>
        <v>260.18354629263592</v>
      </c>
      <c r="G333" s="33"/>
      <c r="H333" s="24">
        <v>0.96699999999999997</v>
      </c>
      <c r="I333" s="33"/>
      <c r="J333" s="31">
        <v>0.998</v>
      </c>
      <c r="K333" s="14">
        <f t="shared" si="52"/>
        <v>-6.0000000000000053E-3</v>
      </c>
      <c r="L333" s="26"/>
      <c r="M333" s="33"/>
      <c r="N333" s="24">
        <v>0.94599999999999995</v>
      </c>
      <c r="O333" s="33"/>
      <c r="P333" s="2">
        <v>1.0089999999999999</v>
      </c>
      <c r="Q333" s="14">
        <f t="shared" si="53"/>
        <v>-7.0000000000001172E-3</v>
      </c>
      <c r="R333" s="26"/>
      <c r="S333" s="33"/>
      <c r="T333" s="24">
        <v>1.093</v>
      </c>
      <c r="U333" s="33"/>
      <c r="V333" s="2">
        <v>1.036</v>
      </c>
      <c r="W333" s="14">
        <f t="shared" si="54"/>
        <v>1.2000000000000011E-2</v>
      </c>
      <c r="X333" s="26"/>
      <c r="Y333" s="33"/>
      <c r="Z333" s="24">
        <v>1.06</v>
      </c>
      <c r="AA333" s="33"/>
      <c r="AB333" s="2">
        <v>1.107</v>
      </c>
      <c r="AC333" s="14">
        <f t="shared" si="55"/>
        <v>-1.0000000000001119E-3</v>
      </c>
      <c r="AD333" s="26"/>
      <c r="AE333" s="33"/>
      <c r="AF333" s="24">
        <v>0.95</v>
      </c>
      <c r="AG333" s="33"/>
      <c r="AH333" s="2">
        <v>1.03</v>
      </c>
      <c r="AI333" s="14">
        <f t="shared" si="56"/>
        <v>-1.6000000000000014E-2</v>
      </c>
      <c r="AJ333" s="26"/>
      <c r="AK333" s="33"/>
      <c r="AL333" s="24">
        <v>1.012</v>
      </c>
      <c r="AM333" s="33"/>
      <c r="AN333" s="2">
        <v>1.03</v>
      </c>
      <c r="AO333" s="14">
        <f t="shared" si="57"/>
        <v>9.000000000000119E-3</v>
      </c>
      <c r="AP333" s="26"/>
      <c r="AQ333" s="33"/>
      <c r="AR333" s="24">
        <v>1.036</v>
      </c>
      <c r="AS333" s="33"/>
      <c r="AT333" s="2">
        <v>0.77900000000000003</v>
      </c>
      <c r="AU333" s="14">
        <f t="shared" si="58"/>
        <v>1.9000000000000017E-2</v>
      </c>
      <c r="AV333" s="26"/>
      <c r="AW333" s="33"/>
      <c r="AX333" s="24">
        <v>0.86899999999999999</v>
      </c>
      <c r="AY333" s="33"/>
      <c r="AZ333" s="24">
        <v>0.84899999999999998</v>
      </c>
      <c r="BA333" s="33"/>
      <c r="BB333" s="2">
        <v>1.0449999999999999</v>
      </c>
      <c r="BC333" s="14">
        <f t="shared" si="59"/>
        <v>9.9999999999988987E-4</v>
      </c>
      <c r="BD333" s="26"/>
      <c r="BE333" s="33"/>
      <c r="BF333" s="24">
        <v>1.079</v>
      </c>
      <c r="BG333" s="33"/>
      <c r="BH333" s="24">
        <v>0.996</v>
      </c>
    </row>
    <row r="334" spans="4:60" x14ac:dyDescent="0.3">
      <c r="D334" s="2">
        <v>151</v>
      </c>
      <c r="E334" s="34">
        <f t="shared" si="50"/>
        <v>2.609821861361275E-4</v>
      </c>
      <c r="F334" s="26">
        <f t="shared" si="51"/>
        <v>260.9821861361275</v>
      </c>
      <c r="G334" s="33"/>
      <c r="H334" s="24">
        <v>0.97199999999999998</v>
      </c>
      <c r="I334" s="33"/>
      <c r="J334" s="31">
        <v>0.995</v>
      </c>
      <c r="K334" s="14">
        <f t="shared" si="52"/>
        <v>-3.0000000000000027E-3</v>
      </c>
      <c r="L334" s="26"/>
      <c r="M334" s="33"/>
      <c r="N334" s="24">
        <v>0.95099999999999996</v>
      </c>
      <c r="O334" s="33"/>
      <c r="P334" s="2">
        <v>1.012</v>
      </c>
      <c r="Q334" s="14">
        <f t="shared" si="53"/>
        <v>3.0000000000001137E-3</v>
      </c>
      <c r="R334" s="26"/>
      <c r="S334" s="33"/>
      <c r="T334" s="24">
        <v>1.105</v>
      </c>
      <c r="U334" s="33"/>
      <c r="V334" s="2">
        <v>1.06</v>
      </c>
      <c r="W334" s="14">
        <f t="shared" si="54"/>
        <v>2.4000000000000021E-2</v>
      </c>
      <c r="X334" s="26"/>
      <c r="Y334" s="33"/>
      <c r="Z334" s="24">
        <v>1.0629999999999999</v>
      </c>
      <c r="AA334" s="33"/>
      <c r="AB334" s="2">
        <v>1.115</v>
      </c>
      <c r="AC334" s="14">
        <f t="shared" si="55"/>
        <v>8.0000000000000071E-3</v>
      </c>
      <c r="AD334" s="26"/>
      <c r="AE334" s="33"/>
      <c r="AF334" s="24">
        <v>0.96099999999999997</v>
      </c>
      <c r="AG334" s="33"/>
      <c r="AH334" s="2">
        <v>1.0209999999999999</v>
      </c>
      <c r="AI334" s="14">
        <f t="shared" si="56"/>
        <v>-9.000000000000119E-3</v>
      </c>
      <c r="AJ334" s="26"/>
      <c r="AK334" s="33"/>
      <c r="AL334" s="24">
        <v>0.996</v>
      </c>
      <c r="AM334" s="33"/>
      <c r="AN334" s="2">
        <v>1.048</v>
      </c>
      <c r="AO334" s="14">
        <f t="shared" si="57"/>
        <v>1.8000000000000016E-2</v>
      </c>
      <c r="AP334" s="26"/>
      <c r="AQ334" s="33"/>
      <c r="AR334" s="24">
        <v>1.0249999999999999</v>
      </c>
      <c r="AS334" s="33"/>
      <c r="AT334" s="2">
        <v>0.78300000000000003</v>
      </c>
      <c r="AU334" s="14">
        <f t="shared" si="58"/>
        <v>4.0000000000000036E-3</v>
      </c>
      <c r="AV334" s="26"/>
      <c r="AW334" s="33"/>
      <c r="AX334" s="24">
        <v>0.86399999999999999</v>
      </c>
      <c r="AY334" s="33"/>
      <c r="AZ334" s="24">
        <v>0.83599999999999997</v>
      </c>
      <c r="BA334" s="33"/>
      <c r="BB334" s="2">
        <v>1.056</v>
      </c>
      <c r="BC334" s="14">
        <f t="shared" si="59"/>
        <v>1.1000000000000121E-2</v>
      </c>
      <c r="BD334" s="26"/>
      <c r="BE334" s="33"/>
      <c r="BF334" s="24">
        <v>1.071</v>
      </c>
      <c r="BG334" s="33"/>
      <c r="BH334" s="24">
        <v>1.01</v>
      </c>
    </row>
    <row r="335" spans="4:60" x14ac:dyDescent="0.3">
      <c r="D335" s="2">
        <v>152</v>
      </c>
      <c r="E335" s="34">
        <f t="shared" si="50"/>
        <v>2.6175368347126552E-4</v>
      </c>
      <c r="F335" s="26">
        <f t="shared" si="51"/>
        <v>261.7536834712655</v>
      </c>
      <c r="G335" s="33"/>
      <c r="H335" s="24">
        <v>0.97299999999999998</v>
      </c>
      <c r="I335" s="33"/>
      <c r="J335" s="31">
        <v>0.99099999999999999</v>
      </c>
      <c r="K335" s="14">
        <f t="shared" si="52"/>
        <v>-4.0000000000000036E-3</v>
      </c>
      <c r="L335" s="26"/>
      <c r="M335" s="33"/>
      <c r="N335" s="24">
        <v>0.96099999999999997</v>
      </c>
      <c r="O335" s="33"/>
      <c r="P335" s="2">
        <v>1.0029999999999999</v>
      </c>
      <c r="Q335" s="14">
        <f t="shared" si="53"/>
        <v>-9.000000000000119E-3</v>
      </c>
      <c r="R335" s="26"/>
      <c r="S335" s="33"/>
      <c r="T335" s="24">
        <v>1.105</v>
      </c>
      <c r="U335" s="33"/>
      <c r="V335" s="2">
        <v>1.0780000000000001</v>
      </c>
      <c r="W335" s="14">
        <f t="shared" si="54"/>
        <v>1.8000000000000016E-2</v>
      </c>
      <c r="X335" s="26"/>
      <c r="Y335" s="33"/>
      <c r="Z335" s="24">
        <v>1.0780000000000001</v>
      </c>
      <c r="AA335" s="33"/>
      <c r="AB335" s="2">
        <v>1.1240000000000001</v>
      </c>
      <c r="AC335" s="14">
        <f t="shared" si="55"/>
        <v>9.000000000000119E-3</v>
      </c>
      <c r="AD335" s="26"/>
      <c r="AE335" s="33"/>
      <c r="AF335" s="24">
        <v>0.97699999999999998</v>
      </c>
      <c r="AG335" s="33"/>
      <c r="AH335" s="2">
        <v>1.0249999999999999</v>
      </c>
      <c r="AI335" s="14">
        <f t="shared" si="56"/>
        <v>4.0000000000000036E-3</v>
      </c>
      <c r="AJ335" s="26"/>
      <c r="AK335" s="33"/>
      <c r="AL335" s="24">
        <v>0.99199999999999999</v>
      </c>
      <c r="AM335" s="33"/>
      <c r="AN335" s="2">
        <v>1.032</v>
      </c>
      <c r="AO335" s="14">
        <f t="shared" si="57"/>
        <v>-1.6000000000000014E-2</v>
      </c>
      <c r="AP335" s="26"/>
      <c r="AQ335" s="33"/>
      <c r="AR335" s="24">
        <v>1.0409999999999999</v>
      </c>
      <c r="AS335" s="33"/>
      <c r="AT335" s="2">
        <v>0.79200000000000004</v>
      </c>
      <c r="AU335" s="14">
        <f t="shared" si="58"/>
        <v>9.000000000000008E-3</v>
      </c>
      <c r="AV335" s="26"/>
      <c r="AW335" s="33"/>
      <c r="AX335" s="24">
        <v>0.86399999999999999</v>
      </c>
      <c r="AY335" s="33"/>
      <c r="AZ335" s="24">
        <v>0.84099999999999997</v>
      </c>
      <c r="BA335" s="33"/>
      <c r="BB335" s="2">
        <v>1.05</v>
      </c>
      <c r="BC335" s="14">
        <f t="shared" si="59"/>
        <v>-6.0000000000000053E-3</v>
      </c>
      <c r="BD335" s="26"/>
      <c r="BE335" s="33"/>
      <c r="BF335" s="24">
        <v>1.054</v>
      </c>
      <c r="BG335" s="33"/>
      <c r="BH335" s="24">
        <v>1.0169999999999999</v>
      </c>
    </row>
    <row r="336" spans="4:60" x14ac:dyDescent="0.3">
      <c r="D336" s="2">
        <v>153</v>
      </c>
      <c r="E336" s="34">
        <f t="shared" si="50"/>
        <v>2.6249803379799777E-4</v>
      </c>
      <c r="F336" s="26">
        <f t="shared" si="51"/>
        <v>262.49803379799778</v>
      </c>
      <c r="G336" s="33"/>
      <c r="H336" s="24">
        <v>0.97499999999999998</v>
      </c>
      <c r="I336" s="33"/>
      <c r="J336" s="31">
        <v>0.98699999999999999</v>
      </c>
      <c r="K336" s="14">
        <f t="shared" si="52"/>
        <v>-4.0000000000000036E-3</v>
      </c>
      <c r="L336" s="26"/>
      <c r="M336" s="33"/>
      <c r="N336" s="24">
        <v>0.96699999999999997</v>
      </c>
      <c r="O336" s="33"/>
      <c r="P336" s="2">
        <v>0.999</v>
      </c>
      <c r="Q336" s="14">
        <f t="shared" si="53"/>
        <v>-3.9999999999998925E-3</v>
      </c>
      <c r="R336" s="26"/>
      <c r="S336" s="33"/>
      <c r="T336" s="24">
        <v>1.105</v>
      </c>
      <c r="U336" s="33"/>
      <c r="V336" s="2">
        <v>1.0960000000000001</v>
      </c>
      <c r="W336" s="14">
        <f t="shared" si="54"/>
        <v>1.8000000000000016E-2</v>
      </c>
      <c r="X336" s="26"/>
      <c r="Y336" s="33"/>
      <c r="Z336" s="24">
        <v>1.0900000000000001</v>
      </c>
      <c r="AA336" s="33"/>
      <c r="AB336" s="2">
        <v>1.1279999999999999</v>
      </c>
      <c r="AC336" s="14">
        <f t="shared" si="55"/>
        <v>3.9999999999997815E-3</v>
      </c>
      <c r="AD336" s="26"/>
      <c r="AE336" s="33"/>
      <c r="AF336" s="24">
        <v>0.97599999999999998</v>
      </c>
      <c r="AG336" s="33"/>
      <c r="AH336" s="2">
        <v>1.022</v>
      </c>
      <c r="AI336" s="14">
        <f t="shared" si="56"/>
        <v>-2.9999999999998916E-3</v>
      </c>
      <c r="AJ336" s="26"/>
      <c r="AK336" s="33"/>
      <c r="AL336" s="24">
        <v>0.98199999999999998</v>
      </c>
      <c r="AM336" s="33"/>
      <c r="AN336" s="2">
        <v>1.052</v>
      </c>
      <c r="AO336" s="14">
        <f t="shared" si="57"/>
        <v>2.0000000000000018E-2</v>
      </c>
      <c r="AP336" s="26"/>
      <c r="AQ336" s="33"/>
      <c r="AR336" s="24">
        <v>1.0429999999999999</v>
      </c>
      <c r="AS336" s="33"/>
      <c r="AT336" s="2">
        <v>0.75900000000000001</v>
      </c>
      <c r="AU336" s="14">
        <f t="shared" si="58"/>
        <v>-3.3000000000000029E-2</v>
      </c>
      <c r="AV336" s="26"/>
      <c r="AW336" s="33"/>
      <c r="AX336" s="24">
        <v>0.85799999999999998</v>
      </c>
      <c r="AY336" s="33"/>
      <c r="AZ336" s="24">
        <v>0.84499999999999997</v>
      </c>
      <c r="BA336" s="33"/>
      <c r="BB336" s="2">
        <v>1.0469999999999999</v>
      </c>
      <c r="BC336" s="14">
        <f t="shared" si="59"/>
        <v>-3.0000000000001137E-3</v>
      </c>
      <c r="BD336" s="26"/>
      <c r="BE336" s="33"/>
      <c r="BF336" s="24">
        <v>1.0509999999999999</v>
      </c>
      <c r="BG336" s="33"/>
      <c r="BH336" s="24">
        <v>1.0109999999999999</v>
      </c>
    </row>
    <row r="337" spans="4:60" x14ac:dyDescent="0.3">
      <c r="D337" s="2">
        <v>154</v>
      </c>
      <c r="E337" s="34">
        <f t="shared" si="50"/>
        <v>2.6321523483420267E-4</v>
      </c>
      <c r="F337" s="26">
        <f t="shared" si="51"/>
        <v>263.21523483420265</v>
      </c>
      <c r="G337" s="33"/>
      <c r="H337" s="24">
        <v>0.97599999999999998</v>
      </c>
      <c r="I337" s="33"/>
      <c r="J337" s="31">
        <v>0.98499999999999999</v>
      </c>
      <c r="K337" s="14">
        <f t="shared" si="52"/>
        <v>-2.0000000000000018E-3</v>
      </c>
      <c r="L337" s="26"/>
      <c r="M337" s="33"/>
      <c r="N337" s="24">
        <v>0.97199999999999998</v>
      </c>
      <c r="O337" s="33"/>
      <c r="P337" s="2">
        <v>0.99399999999999999</v>
      </c>
      <c r="Q337" s="14">
        <f t="shared" si="53"/>
        <v>-5.0000000000000044E-3</v>
      </c>
      <c r="R337" s="26"/>
      <c r="S337" s="33"/>
      <c r="T337" s="24">
        <v>1.101</v>
      </c>
      <c r="U337" s="33"/>
      <c r="V337" s="2">
        <v>1.103</v>
      </c>
      <c r="W337" s="14">
        <f t="shared" si="54"/>
        <v>6.9999999999998952E-3</v>
      </c>
      <c r="X337" s="26"/>
      <c r="Y337" s="33"/>
      <c r="Z337" s="24">
        <v>1.107</v>
      </c>
      <c r="AA337" s="33"/>
      <c r="AB337" s="2">
        <v>1.1319999999999999</v>
      </c>
      <c r="AC337" s="14">
        <f t="shared" si="55"/>
        <v>4.0000000000000036E-3</v>
      </c>
      <c r="AD337" s="26"/>
      <c r="AE337" s="33"/>
      <c r="AF337" s="24">
        <v>0.98</v>
      </c>
      <c r="AG337" s="33"/>
      <c r="AH337" s="2">
        <v>1.0329999999999999</v>
      </c>
      <c r="AI337" s="14">
        <f t="shared" si="56"/>
        <v>1.0999999999999899E-2</v>
      </c>
      <c r="AJ337" s="26"/>
      <c r="AK337" s="33"/>
      <c r="AL337" s="24">
        <v>1.0069999999999999</v>
      </c>
      <c r="AM337" s="33"/>
      <c r="AN337" s="2">
        <v>1.044</v>
      </c>
      <c r="AO337" s="14">
        <f t="shared" si="57"/>
        <v>-8.0000000000000071E-3</v>
      </c>
      <c r="AP337" s="26"/>
      <c r="AQ337" s="33"/>
      <c r="AR337" s="24">
        <v>1.032</v>
      </c>
      <c r="AS337" s="33"/>
      <c r="AT337" s="2">
        <v>0.76</v>
      </c>
      <c r="AU337" s="14">
        <f t="shared" si="58"/>
        <v>1.0000000000000009E-3</v>
      </c>
      <c r="AV337" s="26"/>
      <c r="AW337" s="33"/>
      <c r="AX337" s="24">
        <v>0.85799999999999998</v>
      </c>
      <c r="AY337" s="33"/>
      <c r="AZ337" s="24">
        <v>0.84699999999999998</v>
      </c>
      <c r="BA337" s="33"/>
      <c r="BB337" s="2">
        <v>1.0469999999999999</v>
      </c>
      <c r="BC337" s="14">
        <f t="shared" si="59"/>
        <v>0</v>
      </c>
      <c r="BD337" s="26"/>
      <c r="BE337" s="33"/>
      <c r="BF337" s="24">
        <v>1.0649999999999999</v>
      </c>
      <c r="BG337" s="33"/>
      <c r="BH337" s="24">
        <v>1.028</v>
      </c>
    </row>
    <row r="338" spans="4:60" x14ac:dyDescent="0.3">
      <c r="D338" s="2">
        <v>155</v>
      </c>
      <c r="E338" s="34">
        <f t="shared" si="50"/>
        <v>2.6390528629540398E-4</v>
      </c>
      <c r="F338" s="26">
        <f t="shared" si="51"/>
        <v>263.90528629540398</v>
      </c>
      <c r="G338" s="33"/>
      <c r="H338" s="24">
        <v>0.96899999999999997</v>
      </c>
      <c r="I338" s="33"/>
      <c r="J338" s="31">
        <v>0.97599999999999998</v>
      </c>
      <c r="K338" s="14">
        <f t="shared" si="52"/>
        <v>-9.000000000000008E-3</v>
      </c>
      <c r="L338" s="26"/>
      <c r="M338" s="33"/>
      <c r="N338" s="24">
        <v>0.98299999999999998</v>
      </c>
      <c r="O338" s="33"/>
      <c r="P338" s="2">
        <v>0.99099999999999999</v>
      </c>
      <c r="Q338" s="14">
        <f t="shared" si="53"/>
        <v>-3.0000000000000027E-3</v>
      </c>
      <c r="R338" s="26"/>
      <c r="S338" s="33"/>
      <c r="T338" s="24">
        <v>1.0980000000000001</v>
      </c>
      <c r="U338" s="33"/>
      <c r="V338" s="2">
        <v>1.1180000000000001</v>
      </c>
      <c r="W338" s="14">
        <f t="shared" si="54"/>
        <v>1.5000000000000124E-2</v>
      </c>
      <c r="X338" s="26"/>
      <c r="Y338" s="33"/>
      <c r="Z338" s="24">
        <v>1.119</v>
      </c>
      <c r="AA338" s="33"/>
      <c r="AB338" s="2">
        <v>1.1519999999999999</v>
      </c>
      <c r="AC338" s="14">
        <f t="shared" si="55"/>
        <v>2.0000000000000018E-2</v>
      </c>
      <c r="AD338" s="26"/>
      <c r="AE338" s="33"/>
      <c r="AF338" s="24">
        <v>0.996</v>
      </c>
      <c r="AG338" s="33"/>
      <c r="AH338" s="2">
        <v>1.034</v>
      </c>
      <c r="AI338" s="14">
        <f t="shared" si="56"/>
        <v>1.0000000000001119E-3</v>
      </c>
      <c r="AJ338" s="26"/>
      <c r="AK338" s="33"/>
      <c r="AL338" s="24">
        <v>1.01</v>
      </c>
      <c r="AM338" s="33"/>
      <c r="AN338" s="2">
        <v>1.046</v>
      </c>
      <c r="AO338" s="14">
        <f t="shared" si="57"/>
        <v>2.0000000000000018E-3</v>
      </c>
      <c r="AP338" s="26"/>
      <c r="AQ338" s="33"/>
      <c r="AR338" s="24">
        <v>1.0329999999999999</v>
      </c>
      <c r="AS338" s="33"/>
      <c r="AT338" s="2">
        <v>0.75900000000000001</v>
      </c>
      <c r="AU338" s="14">
        <f t="shared" si="58"/>
        <v>-1.0000000000000009E-3</v>
      </c>
      <c r="AV338" s="26"/>
      <c r="AW338" s="33"/>
      <c r="AX338" s="24">
        <v>0.85499999999999998</v>
      </c>
      <c r="AY338" s="33"/>
      <c r="AZ338" s="24">
        <v>0.85899999999999999</v>
      </c>
      <c r="BA338" s="33"/>
      <c r="BB338" s="2">
        <v>1.0409999999999999</v>
      </c>
      <c r="BC338" s="14">
        <f t="shared" si="59"/>
        <v>-6.0000000000000053E-3</v>
      </c>
      <c r="BD338" s="26"/>
      <c r="BE338" s="33"/>
      <c r="BF338" s="24">
        <v>1.0580000000000001</v>
      </c>
      <c r="BG338" s="33"/>
      <c r="BH338" s="24">
        <v>1.0389999999999999</v>
      </c>
    </row>
    <row r="339" spans="4:60" x14ac:dyDescent="0.3">
      <c r="D339" s="2">
        <v>156</v>
      </c>
      <c r="E339" s="34">
        <f t="shared" si="50"/>
        <v>2.6456818968222437E-4</v>
      </c>
      <c r="F339" s="26">
        <f t="shared" si="51"/>
        <v>264.56818968222439</v>
      </c>
      <c r="G339" s="33"/>
      <c r="H339" s="24">
        <v>0.96699999999999997</v>
      </c>
      <c r="I339" s="33"/>
      <c r="J339" s="31">
        <v>0.97199999999999998</v>
      </c>
      <c r="K339" s="14">
        <f t="shared" si="52"/>
        <v>-4.0000000000000036E-3</v>
      </c>
      <c r="L339" s="26"/>
      <c r="M339" s="33"/>
      <c r="N339" s="24">
        <v>0.98799999999999999</v>
      </c>
      <c r="O339" s="33"/>
      <c r="P339" s="2">
        <v>0.99</v>
      </c>
      <c r="Q339" s="14">
        <f t="shared" si="53"/>
        <v>-1.0000000000000009E-3</v>
      </c>
      <c r="R339" s="26"/>
      <c r="S339" s="33"/>
      <c r="T339" s="24">
        <v>1.0920000000000001</v>
      </c>
      <c r="U339" s="33"/>
      <c r="V339" s="2">
        <v>1.117</v>
      </c>
      <c r="W339" s="14">
        <f t="shared" si="54"/>
        <v>-1.0000000000001119E-3</v>
      </c>
      <c r="X339" s="26"/>
      <c r="Y339" s="33"/>
      <c r="Z339" s="24">
        <v>1.1259999999999999</v>
      </c>
      <c r="AA339" s="33"/>
      <c r="AB339" s="2">
        <v>1.18</v>
      </c>
      <c r="AC339" s="14">
        <f t="shared" si="55"/>
        <v>2.8000000000000025E-2</v>
      </c>
      <c r="AD339" s="26"/>
      <c r="AE339" s="33"/>
      <c r="AF339" s="24">
        <v>0.999</v>
      </c>
      <c r="AG339" s="33"/>
      <c r="AH339" s="2">
        <v>1.0369999999999999</v>
      </c>
      <c r="AI339" s="14">
        <f t="shared" si="56"/>
        <v>2.9999999999998916E-3</v>
      </c>
      <c r="AJ339" s="26"/>
      <c r="AK339" s="33"/>
      <c r="AL339" s="24">
        <v>1.028</v>
      </c>
      <c r="AM339" s="33"/>
      <c r="AN339" s="2">
        <v>1.0549999999999999</v>
      </c>
      <c r="AO339" s="14">
        <f t="shared" si="57"/>
        <v>8.999999999999897E-3</v>
      </c>
      <c r="AP339" s="26"/>
      <c r="AQ339" s="33"/>
      <c r="AR339" s="24">
        <v>1.026</v>
      </c>
      <c r="AS339" s="33"/>
      <c r="AT339" s="2">
        <v>0.76</v>
      </c>
      <c r="AU339" s="14">
        <f t="shared" si="58"/>
        <v>1.0000000000000009E-3</v>
      </c>
      <c r="AV339" s="26"/>
      <c r="AW339" s="33"/>
      <c r="AX339" s="24">
        <v>0.84399999999999997</v>
      </c>
      <c r="AY339" s="33"/>
      <c r="AZ339" s="24">
        <v>0.86299999999999999</v>
      </c>
      <c r="BA339" s="33"/>
      <c r="BB339" s="2">
        <v>1.0189999999999999</v>
      </c>
      <c r="BC339" s="14">
        <f t="shared" si="59"/>
        <v>-2.200000000000002E-2</v>
      </c>
      <c r="BD339" s="26"/>
      <c r="BE339" s="33"/>
      <c r="BF339" s="24">
        <v>1.0509999999999999</v>
      </c>
      <c r="BG339" s="33"/>
      <c r="BH339" s="24">
        <v>1.0369999999999999</v>
      </c>
    </row>
    <row r="340" spans="4:60" x14ac:dyDescent="0.3">
      <c r="D340" s="2">
        <v>157</v>
      </c>
      <c r="E340" s="34">
        <f t="shared" si="50"/>
        <v>2.6520394807565649E-4</v>
      </c>
      <c r="F340" s="26">
        <f t="shared" si="51"/>
        <v>265.20394807565651</v>
      </c>
      <c r="G340" s="33"/>
      <c r="H340" s="24">
        <v>0.96699999999999997</v>
      </c>
      <c r="I340" s="33"/>
      <c r="J340" s="31">
        <v>0.96799999999999997</v>
      </c>
      <c r="K340" s="14">
        <f t="shared" si="52"/>
        <v>-4.0000000000000036E-3</v>
      </c>
      <c r="L340" s="26"/>
      <c r="M340" s="33"/>
      <c r="N340" s="24">
        <v>0.99</v>
      </c>
      <c r="O340" s="33"/>
      <c r="P340" s="2">
        <v>0.99199999999999999</v>
      </c>
      <c r="Q340" s="14">
        <f t="shared" si="53"/>
        <v>2.0000000000000018E-3</v>
      </c>
      <c r="R340" s="26"/>
      <c r="S340" s="33"/>
      <c r="T340" s="24">
        <v>1.0860000000000001</v>
      </c>
      <c r="U340" s="33"/>
      <c r="V340" s="2">
        <v>1.115</v>
      </c>
      <c r="W340" s="14">
        <f t="shared" si="54"/>
        <v>-2.0000000000000018E-3</v>
      </c>
      <c r="X340" s="26"/>
      <c r="Y340" s="33"/>
      <c r="Z340" s="24">
        <v>1.1379999999999999</v>
      </c>
      <c r="AA340" s="33"/>
      <c r="AB340" s="2">
        <v>1.202</v>
      </c>
      <c r="AC340" s="14">
        <f t="shared" si="55"/>
        <v>2.200000000000002E-2</v>
      </c>
      <c r="AD340" s="26"/>
      <c r="AE340" s="33"/>
      <c r="AF340" s="24">
        <v>1.0089999999999999</v>
      </c>
      <c r="AG340" s="33"/>
      <c r="AH340" s="2">
        <v>1.0489999999999999</v>
      </c>
      <c r="AI340" s="14">
        <f t="shared" si="56"/>
        <v>1.2000000000000011E-2</v>
      </c>
      <c r="AJ340" s="26"/>
      <c r="AK340" s="33"/>
      <c r="AL340" s="24">
        <v>1.046</v>
      </c>
      <c r="AM340" s="33"/>
      <c r="AN340" s="2">
        <v>1.042</v>
      </c>
      <c r="AO340" s="14">
        <f t="shared" si="57"/>
        <v>-1.2999999999999901E-2</v>
      </c>
      <c r="AP340" s="26"/>
      <c r="AQ340" s="33"/>
      <c r="AR340" s="24">
        <v>1.0580000000000001</v>
      </c>
      <c r="AS340" s="33"/>
      <c r="AT340" s="2">
        <v>0.75</v>
      </c>
      <c r="AU340" s="14">
        <f t="shared" si="58"/>
        <v>-1.0000000000000009E-2</v>
      </c>
      <c r="AV340" s="26"/>
      <c r="AW340" s="33"/>
      <c r="AX340" s="24">
        <v>0.83499999999999996</v>
      </c>
      <c r="AY340" s="33"/>
      <c r="AZ340" s="24">
        <v>0.85799999999999998</v>
      </c>
      <c r="BA340" s="33"/>
      <c r="BB340" s="2">
        <v>1.0349999999999999</v>
      </c>
      <c r="BC340" s="14">
        <f t="shared" si="59"/>
        <v>1.6000000000000014E-2</v>
      </c>
      <c r="BD340" s="26"/>
      <c r="BE340" s="33"/>
      <c r="BF340" s="24">
        <v>1.073</v>
      </c>
      <c r="BG340" s="33"/>
      <c r="BH340" s="24">
        <v>1.04</v>
      </c>
    </row>
    <row r="341" spans="4:60" x14ac:dyDescent="0.3">
      <c r="D341" s="2">
        <v>158</v>
      </c>
      <c r="E341" s="34">
        <f t="shared" si="50"/>
        <v>2.6581256594021893E-4</v>
      </c>
      <c r="F341" s="26">
        <f t="shared" si="51"/>
        <v>265.81256594021892</v>
      </c>
      <c r="G341" s="33"/>
      <c r="H341" s="24">
        <v>0.96199999999999997</v>
      </c>
      <c r="I341" s="33"/>
      <c r="J341" s="31">
        <v>0.96199999999999997</v>
      </c>
      <c r="K341" s="14">
        <f t="shared" si="52"/>
        <v>-6.0000000000000053E-3</v>
      </c>
      <c r="L341" s="26"/>
      <c r="M341" s="33"/>
      <c r="N341" s="24">
        <v>0.98899999999999999</v>
      </c>
      <c r="O341" s="33"/>
      <c r="P341" s="2">
        <v>1.0049999999999999</v>
      </c>
      <c r="Q341" s="14">
        <f t="shared" si="53"/>
        <v>1.2999999999999901E-2</v>
      </c>
      <c r="R341" s="26"/>
      <c r="S341" s="33"/>
      <c r="T341" s="24">
        <v>1.081</v>
      </c>
      <c r="U341" s="33"/>
      <c r="V341" s="2">
        <v>1.1100000000000001</v>
      </c>
      <c r="W341" s="14">
        <f t="shared" si="54"/>
        <v>-4.9999999999998934E-3</v>
      </c>
      <c r="X341" s="26"/>
      <c r="Y341" s="33"/>
      <c r="Z341" s="24">
        <v>1.1419999999999999</v>
      </c>
      <c r="AA341" s="33"/>
      <c r="AB341" s="2">
        <v>1.2090000000000001</v>
      </c>
      <c r="AC341" s="14">
        <f t="shared" si="55"/>
        <v>7.0000000000001172E-3</v>
      </c>
      <c r="AD341" s="26"/>
      <c r="AE341" s="33"/>
      <c r="AF341" s="24">
        <v>1.044</v>
      </c>
      <c r="AG341" s="33"/>
      <c r="AH341" s="2">
        <v>1.048</v>
      </c>
      <c r="AI341" s="14">
        <f t="shared" si="56"/>
        <v>-9.9999999999988987E-4</v>
      </c>
      <c r="AJ341" s="26"/>
      <c r="AK341" s="33"/>
      <c r="AL341" s="24">
        <v>1.0529999999999999</v>
      </c>
      <c r="AM341" s="33"/>
      <c r="AN341" s="2">
        <v>1.0649999999999999</v>
      </c>
      <c r="AO341" s="14">
        <f t="shared" si="57"/>
        <v>2.2999999999999909E-2</v>
      </c>
      <c r="AP341" s="26"/>
      <c r="AQ341" s="33"/>
      <c r="AR341" s="24">
        <v>1.0649999999999999</v>
      </c>
      <c r="AS341" s="33"/>
      <c r="AT341" s="2">
        <v>0.77800000000000002</v>
      </c>
      <c r="AU341" s="14">
        <f t="shared" si="58"/>
        <v>2.8000000000000025E-2</v>
      </c>
      <c r="AV341" s="26"/>
      <c r="AW341" s="33"/>
      <c r="AX341" s="24">
        <v>0.83</v>
      </c>
      <c r="AY341" s="33"/>
      <c r="AZ341" s="24">
        <v>0.86</v>
      </c>
      <c r="BA341" s="33"/>
      <c r="BB341" s="2">
        <v>1.0469999999999999</v>
      </c>
      <c r="BC341" s="14">
        <f t="shared" si="59"/>
        <v>1.2000000000000011E-2</v>
      </c>
      <c r="BD341" s="26"/>
      <c r="BE341" s="33"/>
      <c r="BF341" s="24">
        <v>1.083</v>
      </c>
      <c r="BG341" s="33"/>
      <c r="BH341" s="24">
        <v>1.044</v>
      </c>
    </row>
    <row r="342" spans="4:60" x14ac:dyDescent="0.3">
      <c r="D342" s="2">
        <v>159</v>
      </c>
      <c r="E342" s="34">
        <f t="shared" si="50"/>
        <v>2.6639404893505451E-4</v>
      </c>
      <c r="F342" s="26">
        <f t="shared" si="51"/>
        <v>266.39404893505451</v>
      </c>
      <c r="G342" s="33"/>
      <c r="H342" s="24">
        <v>0.95799999999999996</v>
      </c>
      <c r="I342" s="33"/>
      <c r="J342" s="31">
        <v>0.95899999999999996</v>
      </c>
      <c r="K342" s="14">
        <f t="shared" si="52"/>
        <v>-3.0000000000000027E-3</v>
      </c>
      <c r="L342" s="26"/>
      <c r="M342" s="33"/>
      <c r="N342" s="24">
        <v>0.98799999999999999</v>
      </c>
      <c r="O342" s="33"/>
      <c r="P342" s="2">
        <v>1.016</v>
      </c>
      <c r="Q342" s="14">
        <f t="shared" si="53"/>
        <v>1.1000000000000121E-2</v>
      </c>
      <c r="R342" s="26"/>
      <c r="S342" s="33"/>
      <c r="T342" s="24">
        <v>1.071</v>
      </c>
      <c r="U342" s="33"/>
      <c r="V342" s="2">
        <v>1.1060000000000001</v>
      </c>
      <c r="W342" s="14">
        <f t="shared" si="54"/>
        <v>-4.0000000000000036E-3</v>
      </c>
      <c r="X342" s="26"/>
      <c r="Y342" s="33"/>
      <c r="Z342" s="24">
        <v>1.153</v>
      </c>
      <c r="AA342" s="33"/>
      <c r="AB342" s="2">
        <v>1.21</v>
      </c>
      <c r="AC342" s="14">
        <f t="shared" si="55"/>
        <v>9.9999999999988987E-4</v>
      </c>
      <c r="AD342" s="26"/>
      <c r="AE342" s="33"/>
      <c r="AF342" s="24">
        <v>1.0640000000000001</v>
      </c>
      <c r="AG342" s="33"/>
      <c r="AH342" s="2">
        <v>1.056</v>
      </c>
      <c r="AI342" s="14">
        <f t="shared" si="56"/>
        <v>8.0000000000000071E-3</v>
      </c>
      <c r="AJ342" s="26"/>
      <c r="AK342" s="33"/>
      <c r="AL342" s="24">
        <v>1.0660000000000001</v>
      </c>
      <c r="AM342" s="33"/>
      <c r="AN342" s="2">
        <v>1.0669999999999999</v>
      </c>
      <c r="AO342" s="14">
        <f t="shared" si="57"/>
        <v>2.0000000000000018E-3</v>
      </c>
      <c r="AP342" s="26"/>
      <c r="AQ342" s="33"/>
      <c r="AR342" s="24">
        <v>1.089</v>
      </c>
      <c r="AS342" s="33"/>
      <c r="AT342" s="2">
        <v>0.80300000000000005</v>
      </c>
      <c r="AU342" s="14">
        <f t="shared" si="58"/>
        <v>2.5000000000000022E-2</v>
      </c>
      <c r="AV342" s="26"/>
      <c r="AW342" s="33"/>
      <c r="AX342" s="24">
        <v>0.81100000000000005</v>
      </c>
      <c r="AY342" s="33"/>
      <c r="AZ342" s="24">
        <v>0.84899999999999998</v>
      </c>
      <c r="BA342" s="33"/>
      <c r="BB342" s="2">
        <v>1.0389999999999999</v>
      </c>
      <c r="BC342" s="14">
        <f t="shared" si="59"/>
        <v>-8.0000000000000071E-3</v>
      </c>
      <c r="BD342" s="26"/>
      <c r="BE342" s="33"/>
      <c r="BF342" s="24">
        <v>1.085</v>
      </c>
      <c r="BG342" s="33"/>
      <c r="BH342" s="24">
        <v>1.056</v>
      </c>
    </row>
    <row r="343" spans="4:60" x14ac:dyDescent="0.3">
      <c r="D343" s="2">
        <v>160</v>
      </c>
      <c r="E343" s="34">
        <f t="shared" si="50"/>
        <v>2.6694840373301716E-4</v>
      </c>
      <c r="F343" s="26">
        <f t="shared" si="51"/>
        <v>266.94840373301713</v>
      </c>
      <c r="G343" s="33"/>
      <c r="H343" s="24">
        <v>0.95899999999999996</v>
      </c>
      <c r="I343" s="33"/>
      <c r="J343" s="31">
        <v>0.95599999999999996</v>
      </c>
      <c r="K343" s="14">
        <f t="shared" si="52"/>
        <v>-3.0000000000000027E-3</v>
      </c>
      <c r="L343" s="26"/>
      <c r="M343" s="33"/>
      <c r="N343" s="24">
        <v>0.97699999999999998</v>
      </c>
      <c r="O343" s="33"/>
      <c r="P343" s="2">
        <v>1.0169999999999999</v>
      </c>
      <c r="Q343" s="14">
        <f t="shared" si="53"/>
        <v>9.9999999999988987E-4</v>
      </c>
      <c r="R343" s="26"/>
      <c r="S343" s="33"/>
      <c r="T343" s="24">
        <v>1.07</v>
      </c>
      <c r="U343" s="33"/>
      <c r="V343" s="2">
        <v>1.105</v>
      </c>
      <c r="W343" s="14">
        <f t="shared" si="54"/>
        <v>-1.0000000000001119E-3</v>
      </c>
      <c r="X343" s="26"/>
      <c r="Y343" s="33"/>
      <c r="Z343" s="24">
        <v>1.1499999999999999</v>
      </c>
      <c r="AA343" s="33"/>
      <c r="AB343" s="2">
        <v>1.224</v>
      </c>
      <c r="AC343" s="14">
        <f t="shared" si="55"/>
        <v>1.4000000000000012E-2</v>
      </c>
      <c r="AD343" s="26"/>
      <c r="AE343" s="33"/>
      <c r="AF343" s="24">
        <v>1.0860000000000001</v>
      </c>
      <c r="AG343" s="33"/>
      <c r="AH343" s="2">
        <v>1.069</v>
      </c>
      <c r="AI343" s="14">
        <f t="shared" si="56"/>
        <v>1.2999999999999901E-2</v>
      </c>
      <c r="AJ343" s="26"/>
      <c r="AK343" s="33"/>
      <c r="AL343" s="24">
        <v>1.07</v>
      </c>
      <c r="AM343" s="33"/>
      <c r="AN343" s="2">
        <v>1.0640000000000001</v>
      </c>
      <c r="AO343" s="14">
        <f t="shared" si="57"/>
        <v>-2.9999999999998916E-3</v>
      </c>
      <c r="AP343" s="26"/>
      <c r="AQ343" s="33"/>
      <c r="AR343" s="24">
        <v>1.0960000000000001</v>
      </c>
      <c r="AS343" s="33"/>
      <c r="AT343" s="2">
        <v>0.82199999999999995</v>
      </c>
      <c r="AU343" s="14">
        <f t="shared" si="58"/>
        <v>1.8999999999999906E-2</v>
      </c>
      <c r="AV343" s="26"/>
      <c r="AW343" s="33"/>
      <c r="AX343" s="24">
        <v>0.80800000000000005</v>
      </c>
      <c r="AY343" s="33"/>
      <c r="AZ343" s="24">
        <v>0.82299999999999995</v>
      </c>
      <c r="BA343" s="33"/>
      <c r="BB343" s="2">
        <v>1.04</v>
      </c>
      <c r="BC343" s="14">
        <f t="shared" si="59"/>
        <v>1.0000000000001119E-3</v>
      </c>
      <c r="BD343" s="26"/>
      <c r="BE343" s="33"/>
      <c r="BF343" s="24">
        <v>1.0940000000000001</v>
      </c>
      <c r="BG343" s="33"/>
      <c r="BH343" s="24">
        <v>1.0469999999999999</v>
      </c>
    </row>
    <row r="344" spans="4:60" x14ac:dyDescent="0.3">
      <c r="D344" s="2">
        <v>161</v>
      </c>
      <c r="E344" s="34">
        <f t="shared" si="50"/>
        <v>2.674756378477832E-4</v>
      </c>
      <c r="F344" s="26">
        <f t="shared" si="51"/>
        <v>267.47563784778322</v>
      </c>
      <c r="G344" s="33"/>
      <c r="H344" s="24">
        <v>0.95399999999999996</v>
      </c>
      <c r="I344" s="33"/>
      <c r="J344" s="31">
        <v>0.95499999999999996</v>
      </c>
      <c r="K344" s="14">
        <f t="shared" si="52"/>
        <v>-1.0000000000000009E-3</v>
      </c>
      <c r="L344" s="26"/>
      <c r="M344" s="33"/>
      <c r="N344" s="24">
        <v>0.96699999999999997</v>
      </c>
      <c r="O344" s="33"/>
      <c r="P344" s="2">
        <v>1.0209999999999999</v>
      </c>
      <c r="Q344" s="14">
        <f t="shared" si="53"/>
        <v>4.0000000000000036E-3</v>
      </c>
      <c r="R344" s="26"/>
      <c r="S344" s="33"/>
      <c r="T344" s="24">
        <v>1.0569999999999999</v>
      </c>
      <c r="U344" s="33"/>
      <c r="V344" s="2">
        <v>1.093</v>
      </c>
      <c r="W344" s="14">
        <f t="shared" si="54"/>
        <v>-1.2000000000000011E-2</v>
      </c>
      <c r="X344" s="26"/>
      <c r="Y344" s="33"/>
      <c r="Z344" s="24">
        <v>1.1439999999999999</v>
      </c>
      <c r="AA344" s="33"/>
      <c r="AB344" s="2">
        <v>1.2230000000000001</v>
      </c>
      <c r="AC344" s="14">
        <f t="shared" si="55"/>
        <v>-9.9999999999988987E-4</v>
      </c>
      <c r="AD344" s="26"/>
      <c r="AE344" s="33"/>
      <c r="AF344" s="24">
        <v>1.0960000000000001</v>
      </c>
      <c r="AG344" s="33"/>
      <c r="AH344" s="2">
        <v>1.079</v>
      </c>
      <c r="AI344" s="14">
        <f t="shared" si="56"/>
        <v>1.0000000000000009E-2</v>
      </c>
      <c r="AJ344" s="26"/>
      <c r="AK344" s="33"/>
      <c r="AL344" s="24">
        <v>1.0740000000000001</v>
      </c>
      <c r="AM344" s="33"/>
      <c r="AN344" s="2">
        <v>1.0629999999999999</v>
      </c>
      <c r="AO344" s="14">
        <f t="shared" si="57"/>
        <v>-1.0000000000001119E-3</v>
      </c>
      <c r="AP344" s="26"/>
      <c r="AQ344" s="33"/>
      <c r="AR344" s="24">
        <v>1.071</v>
      </c>
      <c r="AS344" s="33"/>
      <c r="AT344" s="2">
        <v>0.84599999999999997</v>
      </c>
      <c r="AU344" s="14">
        <f t="shared" si="58"/>
        <v>2.4000000000000021E-2</v>
      </c>
      <c r="AV344" s="26"/>
      <c r="AW344" s="33"/>
      <c r="AX344" s="24">
        <v>0.81299999999999994</v>
      </c>
      <c r="AY344" s="33"/>
      <c r="AZ344" s="24">
        <v>0.81699999999999995</v>
      </c>
      <c r="BA344" s="33"/>
      <c r="BB344" s="2">
        <v>1.044</v>
      </c>
      <c r="BC344" s="14">
        <f t="shared" si="59"/>
        <v>4.0000000000000036E-3</v>
      </c>
      <c r="BD344" s="26"/>
      <c r="BE344" s="33"/>
      <c r="BF344" s="24">
        <v>1.089</v>
      </c>
      <c r="BG344" s="33"/>
      <c r="BH344" s="24">
        <v>1.046</v>
      </c>
    </row>
    <row r="345" spans="4:60" x14ac:dyDescent="0.3">
      <c r="D345" s="2">
        <v>162</v>
      </c>
      <c r="E345" s="34">
        <f t="shared" si="50"/>
        <v>2.6797575946901794E-4</v>
      </c>
      <c r="F345" s="26">
        <f t="shared" si="51"/>
        <v>267.97575946901793</v>
      </c>
      <c r="G345" s="33"/>
      <c r="H345" s="24">
        <v>0.95299999999999996</v>
      </c>
      <c r="I345" s="33"/>
      <c r="J345" s="31">
        <v>0.95399999999999996</v>
      </c>
      <c r="K345" s="14">
        <f t="shared" si="52"/>
        <v>-1.0000000000000009E-3</v>
      </c>
      <c r="L345" s="26"/>
      <c r="M345" s="33"/>
      <c r="N345" s="24">
        <v>0.95499999999999996</v>
      </c>
      <c r="O345" s="33"/>
      <c r="P345" s="2">
        <v>1.024</v>
      </c>
      <c r="Q345" s="14">
        <f t="shared" si="53"/>
        <v>3.0000000000001137E-3</v>
      </c>
      <c r="R345" s="26"/>
      <c r="S345" s="33"/>
      <c r="T345" s="24">
        <v>1.0569999999999999</v>
      </c>
      <c r="U345" s="33"/>
      <c r="V345" s="2">
        <v>1.0840000000000001</v>
      </c>
      <c r="W345" s="14">
        <f t="shared" si="54"/>
        <v>-8.999999999999897E-3</v>
      </c>
      <c r="X345" s="26"/>
      <c r="Y345" s="33"/>
      <c r="Z345" s="24">
        <v>1.1519999999999999</v>
      </c>
      <c r="AA345" s="33"/>
      <c r="AB345" s="2">
        <v>1.23</v>
      </c>
      <c r="AC345" s="14">
        <f t="shared" si="55"/>
        <v>6.9999999999998952E-3</v>
      </c>
      <c r="AD345" s="26"/>
      <c r="AE345" s="33"/>
      <c r="AF345" s="24">
        <v>1.1120000000000001</v>
      </c>
      <c r="AG345" s="33"/>
      <c r="AH345" s="2">
        <v>1.1040000000000001</v>
      </c>
      <c r="AI345" s="14">
        <f t="shared" si="56"/>
        <v>2.5000000000000133E-2</v>
      </c>
      <c r="AJ345" s="26"/>
      <c r="AK345" s="33"/>
      <c r="AL345" s="24">
        <v>1.081</v>
      </c>
      <c r="AM345" s="33"/>
      <c r="AN345" s="2">
        <v>1.071</v>
      </c>
      <c r="AO345" s="14">
        <f t="shared" si="57"/>
        <v>8.0000000000000071E-3</v>
      </c>
      <c r="AP345" s="26"/>
      <c r="AQ345" s="33"/>
      <c r="AR345" s="24">
        <v>1.0900000000000001</v>
      </c>
      <c r="AS345" s="33"/>
      <c r="AT345" s="2">
        <v>0.876</v>
      </c>
      <c r="AU345" s="14">
        <f t="shared" si="58"/>
        <v>3.0000000000000027E-2</v>
      </c>
      <c r="AV345" s="26"/>
      <c r="AW345" s="33"/>
      <c r="AX345" s="24">
        <v>0.79600000000000004</v>
      </c>
      <c r="AY345" s="33"/>
      <c r="AZ345" s="24">
        <v>0.80300000000000005</v>
      </c>
      <c r="BA345" s="33"/>
      <c r="BB345" s="2">
        <v>1.04</v>
      </c>
      <c r="BC345" s="14">
        <f t="shared" si="59"/>
        <v>-4.0000000000000036E-3</v>
      </c>
      <c r="BD345" s="26"/>
      <c r="BE345" s="33"/>
      <c r="BF345" s="24">
        <v>1.0940000000000001</v>
      </c>
      <c r="BG345" s="33"/>
      <c r="BH345" s="24">
        <v>1.0509999999999999</v>
      </c>
    </row>
    <row r="346" spans="4:60" x14ac:dyDescent="0.3">
      <c r="D346" s="2">
        <v>163</v>
      </c>
      <c r="E346" s="34">
        <f t="shared" si="50"/>
        <v>2.6844877730561724E-4</v>
      </c>
      <c r="F346" s="26">
        <f t="shared" si="51"/>
        <v>268.44877730561723</v>
      </c>
      <c r="G346" s="33"/>
      <c r="H346" s="24">
        <v>0.95099999999999996</v>
      </c>
      <c r="I346" s="33"/>
      <c r="J346" s="31">
        <v>0.95099999999999996</v>
      </c>
      <c r="K346" s="14">
        <f t="shared" si="52"/>
        <v>-3.0000000000000027E-3</v>
      </c>
      <c r="L346" s="26"/>
      <c r="M346" s="33"/>
      <c r="N346" s="24">
        <v>0.94099999999999995</v>
      </c>
      <c r="O346" s="33"/>
      <c r="P346" s="2">
        <v>1.0289999999999999</v>
      </c>
      <c r="Q346" s="14">
        <f t="shared" si="53"/>
        <v>4.9999999999998934E-3</v>
      </c>
      <c r="R346" s="26"/>
      <c r="S346" s="33"/>
      <c r="T346" s="24">
        <v>1.0580000000000001</v>
      </c>
      <c r="U346" s="33"/>
      <c r="V346" s="2">
        <v>1.0780000000000001</v>
      </c>
      <c r="W346" s="14">
        <f t="shared" si="54"/>
        <v>-6.0000000000000053E-3</v>
      </c>
      <c r="X346" s="26"/>
      <c r="Y346" s="33"/>
      <c r="Z346" s="24">
        <v>1.1479999999999999</v>
      </c>
      <c r="AA346" s="33"/>
      <c r="AB346" s="2">
        <v>1.23</v>
      </c>
      <c r="AC346" s="14">
        <f t="shared" si="55"/>
        <v>0</v>
      </c>
      <c r="AD346" s="26"/>
      <c r="AE346" s="33"/>
      <c r="AF346" s="24">
        <v>1.1220000000000001</v>
      </c>
      <c r="AG346" s="33"/>
      <c r="AH346" s="2">
        <v>1.119</v>
      </c>
      <c r="AI346" s="14">
        <f t="shared" si="56"/>
        <v>1.4999999999999902E-2</v>
      </c>
      <c r="AJ346" s="26"/>
      <c r="AK346" s="33"/>
      <c r="AL346" s="24">
        <v>1.0760000000000001</v>
      </c>
      <c r="AM346" s="33"/>
      <c r="AN346" s="2">
        <v>1.06</v>
      </c>
      <c r="AO346" s="14">
        <f t="shared" si="57"/>
        <v>-1.0999999999999899E-2</v>
      </c>
      <c r="AP346" s="26"/>
      <c r="AQ346" s="33"/>
      <c r="AR346" s="24">
        <v>1.1120000000000001</v>
      </c>
      <c r="AS346" s="33"/>
      <c r="AT346" s="2">
        <v>0.9</v>
      </c>
      <c r="AU346" s="14">
        <f t="shared" si="58"/>
        <v>2.4000000000000021E-2</v>
      </c>
      <c r="AV346" s="26"/>
      <c r="AW346" s="33"/>
      <c r="AX346" s="24">
        <v>0.80700000000000005</v>
      </c>
      <c r="AY346" s="33"/>
      <c r="AZ346" s="24">
        <v>0.80700000000000005</v>
      </c>
      <c r="BA346" s="33"/>
      <c r="BB346" s="2">
        <v>1.032</v>
      </c>
      <c r="BC346" s="14">
        <f t="shared" si="59"/>
        <v>-8.0000000000000071E-3</v>
      </c>
      <c r="BD346" s="26"/>
      <c r="BE346" s="33"/>
      <c r="BF346" s="24">
        <v>1.0860000000000001</v>
      </c>
      <c r="BG346" s="33"/>
      <c r="BH346" s="24">
        <v>1.0529999999999999</v>
      </c>
    </row>
    <row r="347" spans="4:60" x14ac:dyDescent="0.3">
      <c r="D347" s="2">
        <v>164</v>
      </c>
      <c r="E347" s="34">
        <f t="shared" si="50"/>
        <v>2.6889470043703963E-4</v>
      </c>
      <c r="F347" s="26">
        <f t="shared" si="51"/>
        <v>268.89470043703966</v>
      </c>
      <c r="G347" s="33"/>
      <c r="H347" s="24">
        <v>0.94899999999999995</v>
      </c>
      <c r="I347" s="33"/>
      <c r="J347" s="31">
        <v>0.94899999999999995</v>
      </c>
      <c r="K347" s="14">
        <f t="shared" si="52"/>
        <v>-2.0000000000000018E-3</v>
      </c>
      <c r="L347" s="26"/>
      <c r="M347" s="33"/>
      <c r="N347" s="24">
        <v>0.92500000000000004</v>
      </c>
      <c r="O347" s="33"/>
      <c r="P347" s="2">
        <v>1.0269999999999999</v>
      </c>
      <c r="Q347" s="14">
        <f t="shared" si="53"/>
        <v>-2.0000000000000018E-3</v>
      </c>
      <c r="R347" s="26"/>
      <c r="S347" s="33"/>
      <c r="T347" s="24">
        <v>1.0620000000000001</v>
      </c>
      <c r="U347" s="33"/>
      <c r="V347" s="2">
        <v>1.075</v>
      </c>
      <c r="W347" s="14">
        <f t="shared" si="54"/>
        <v>-3.0000000000001137E-3</v>
      </c>
      <c r="X347" s="26"/>
      <c r="Y347" s="33"/>
      <c r="Z347" s="24">
        <v>1.1479999999999999</v>
      </c>
      <c r="AA347" s="33"/>
      <c r="AB347" s="2">
        <v>1.2290000000000001</v>
      </c>
      <c r="AC347" s="14">
        <f t="shared" si="55"/>
        <v>-9.9999999999988987E-4</v>
      </c>
      <c r="AD347" s="26"/>
      <c r="AE347" s="33"/>
      <c r="AF347" s="24">
        <v>1.135</v>
      </c>
      <c r="AG347" s="33"/>
      <c r="AH347" s="2">
        <v>1.1299999999999999</v>
      </c>
      <c r="AI347" s="14">
        <f t="shared" si="56"/>
        <v>1.0999999999999899E-2</v>
      </c>
      <c r="AJ347" s="26"/>
      <c r="AK347" s="33"/>
      <c r="AL347" s="24">
        <v>1.0920000000000001</v>
      </c>
      <c r="AM347" s="33"/>
      <c r="AN347" s="2">
        <v>1.0609999999999999</v>
      </c>
      <c r="AO347" s="14">
        <f t="shared" si="57"/>
        <v>9.9999999999988987E-4</v>
      </c>
      <c r="AP347" s="26"/>
      <c r="AQ347" s="33"/>
      <c r="AR347" s="24">
        <v>1.107</v>
      </c>
      <c r="AS347" s="33"/>
      <c r="AT347" s="2">
        <v>0.91100000000000003</v>
      </c>
      <c r="AU347" s="14">
        <f t="shared" si="58"/>
        <v>1.100000000000001E-2</v>
      </c>
      <c r="AV347" s="26"/>
      <c r="AW347" s="33"/>
      <c r="AX347" s="24">
        <v>0.81299999999999994</v>
      </c>
      <c r="AY347" s="33"/>
      <c r="AZ347" s="24">
        <v>0.80700000000000005</v>
      </c>
      <c r="BA347" s="33"/>
      <c r="BB347" s="2">
        <v>1.0289999999999999</v>
      </c>
      <c r="BC347" s="14">
        <f t="shared" si="59"/>
        <v>-3.0000000000001137E-3</v>
      </c>
      <c r="BD347" s="26"/>
      <c r="BE347" s="33"/>
      <c r="BF347" s="24">
        <v>1.091</v>
      </c>
      <c r="BG347" s="33"/>
      <c r="BH347" s="24">
        <v>1.052</v>
      </c>
    </row>
    <row r="348" spans="4:60" x14ac:dyDescent="0.3">
      <c r="D348" s="2">
        <v>165</v>
      </c>
      <c r="E348" s="34">
        <f t="shared" si="50"/>
        <v>2.6931353817273806E-4</v>
      </c>
      <c r="F348" s="26">
        <f t="shared" si="51"/>
        <v>269.31353817273805</v>
      </c>
      <c r="G348" s="33"/>
      <c r="H348" s="24">
        <v>0.94599999999999995</v>
      </c>
      <c r="I348" s="33"/>
      <c r="J348" s="31">
        <v>0.94699999999999995</v>
      </c>
      <c r="K348" s="14">
        <f t="shared" si="52"/>
        <v>-2.0000000000000018E-3</v>
      </c>
      <c r="L348" s="26"/>
      <c r="M348" s="33"/>
      <c r="N348" s="24">
        <v>0.91400000000000003</v>
      </c>
      <c r="O348" s="33"/>
      <c r="P348" s="2">
        <v>1.02</v>
      </c>
      <c r="Q348" s="14">
        <f t="shared" si="53"/>
        <v>-6.9999999999998952E-3</v>
      </c>
      <c r="R348" s="26"/>
      <c r="S348" s="33"/>
      <c r="T348" s="24">
        <v>1.0669999999999999</v>
      </c>
      <c r="U348" s="33"/>
      <c r="V348" s="2">
        <v>1.0649999999999999</v>
      </c>
      <c r="W348" s="14">
        <f t="shared" si="54"/>
        <v>-1.0000000000000009E-2</v>
      </c>
      <c r="X348" s="26"/>
      <c r="Y348" s="33"/>
      <c r="Z348" s="24">
        <v>1.143</v>
      </c>
      <c r="AA348" s="33"/>
      <c r="AB348" s="2">
        <v>1.222</v>
      </c>
      <c r="AC348" s="14">
        <f t="shared" si="55"/>
        <v>-7.0000000000001172E-3</v>
      </c>
      <c r="AD348" s="26"/>
      <c r="AE348" s="33"/>
      <c r="AF348" s="24">
        <v>1.135</v>
      </c>
      <c r="AG348" s="33"/>
      <c r="AH348" s="2">
        <v>1.1499999999999999</v>
      </c>
      <c r="AI348" s="14">
        <f t="shared" si="56"/>
        <v>2.0000000000000018E-2</v>
      </c>
      <c r="AJ348" s="26"/>
      <c r="AK348" s="33"/>
      <c r="AL348" s="24">
        <v>1.095</v>
      </c>
      <c r="AM348" s="33"/>
      <c r="AN348" s="2">
        <v>1.0740000000000001</v>
      </c>
      <c r="AO348" s="14">
        <f t="shared" si="57"/>
        <v>1.3000000000000123E-2</v>
      </c>
      <c r="AP348" s="26"/>
      <c r="AQ348" s="33"/>
      <c r="AR348" s="24">
        <v>1.107</v>
      </c>
      <c r="AS348" s="33"/>
      <c r="AT348" s="2">
        <v>0.91500000000000004</v>
      </c>
      <c r="AU348" s="14">
        <f t="shared" si="58"/>
        <v>4.0000000000000036E-3</v>
      </c>
      <c r="AV348" s="26"/>
      <c r="AW348" s="33"/>
      <c r="AX348" s="24">
        <v>0.81499999999999995</v>
      </c>
      <c r="AY348" s="33"/>
      <c r="AZ348" s="24">
        <v>0.79400000000000004</v>
      </c>
      <c r="BA348" s="33"/>
      <c r="BB348" s="2">
        <v>1.028</v>
      </c>
      <c r="BC348" s="14">
        <f t="shared" si="59"/>
        <v>-9.9999999999988987E-4</v>
      </c>
      <c r="BD348" s="26"/>
      <c r="BE348" s="33"/>
      <c r="BF348" s="24">
        <v>1.1040000000000001</v>
      </c>
      <c r="BG348" s="33"/>
      <c r="BH348" s="24">
        <v>1.056</v>
      </c>
    </row>
    <row r="349" spans="4:60" x14ac:dyDescent="0.3">
      <c r="D349" s="2">
        <v>166</v>
      </c>
      <c r="E349" s="34">
        <f t="shared" si="50"/>
        <v>2.6970529991969354E-4</v>
      </c>
      <c r="F349" s="26">
        <f t="shared" si="51"/>
        <v>269.70529991969352</v>
      </c>
      <c r="G349" s="33"/>
      <c r="H349" s="24">
        <v>0.94299999999999995</v>
      </c>
      <c r="I349" s="33"/>
      <c r="J349" s="31">
        <v>0.95199999999999996</v>
      </c>
      <c r="K349" s="14">
        <f t="shared" si="52"/>
        <v>5.0000000000000044E-3</v>
      </c>
      <c r="L349" s="26"/>
      <c r="M349" s="33"/>
      <c r="N349" s="24">
        <v>0.91</v>
      </c>
      <c r="O349" s="33"/>
      <c r="P349" s="2">
        <v>1.0129999999999999</v>
      </c>
      <c r="Q349" s="14">
        <f t="shared" si="53"/>
        <v>-7.0000000000001172E-3</v>
      </c>
      <c r="R349" s="26"/>
      <c r="S349" s="33"/>
      <c r="T349" s="24">
        <v>1.069</v>
      </c>
      <c r="U349" s="33"/>
      <c r="V349" s="2">
        <v>1.0660000000000001</v>
      </c>
      <c r="W349" s="14">
        <f t="shared" si="54"/>
        <v>1.0000000000001119E-3</v>
      </c>
      <c r="X349" s="26"/>
      <c r="Y349" s="33"/>
      <c r="Z349" s="24">
        <v>1.139</v>
      </c>
      <c r="AA349" s="33"/>
      <c r="AB349" s="2">
        <v>1.2190000000000001</v>
      </c>
      <c r="AC349" s="14">
        <f t="shared" si="55"/>
        <v>-2.9999999999998916E-3</v>
      </c>
      <c r="AD349" s="26"/>
      <c r="AE349" s="33"/>
      <c r="AF349" s="24">
        <v>1.133</v>
      </c>
      <c r="AG349" s="33"/>
      <c r="AH349" s="2">
        <v>1.159</v>
      </c>
      <c r="AI349" s="14">
        <f t="shared" si="56"/>
        <v>9.000000000000119E-3</v>
      </c>
      <c r="AJ349" s="26"/>
      <c r="AK349" s="33"/>
      <c r="AL349" s="24">
        <v>1.119</v>
      </c>
      <c r="AM349" s="33"/>
      <c r="AN349" s="2">
        <v>1.0740000000000001</v>
      </c>
      <c r="AO349" s="14">
        <f t="shared" si="57"/>
        <v>0</v>
      </c>
      <c r="AP349" s="26"/>
      <c r="AQ349" s="33"/>
      <c r="AR349" s="24">
        <v>1.113</v>
      </c>
      <c r="AS349" s="33"/>
      <c r="AT349" s="2">
        <v>0.93799999999999994</v>
      </c>
      <c r="AU349" s="14">
        <f t="shared" si="58"/>
        <v>2.2999999999999909E-2</v>
      </c>
      <c r="AV349" s="26"/>
      <c r="AW349" s="33"/>
      <c r="AX349" s="24">
        <v>0.82299999999999995</v>
      </c>
      <c r="AY349" s="33"/>
      <c r="AZ349" s="24">
        <v>0.80400000000000005</v>
      </c>
      <c r="BA349" s="33"/>
      <c r="BB349" s="2">
        <v>1.028</v>
      </c>
      <c r="BC349" s="14">
        <f t="shared" si="59"/>
        <v>0</v>
      </c>
      <c r="BD349" s="26"/>
      <c r="BE349" s="33"/>
      <c r="BF349" s="24">
        <v>1.1100000000000001</v>
      </c>
      <c r="BG349" s="33"/>
      <c r="BH349" s="24">
        <v>1.0469999999999999</v>
      </c>
    </row>
    <row r="350" spans="4:60" x14ac:dyDescent="0.3">
      <c r="D350" s="2">
        <v>167</v>
      </c>
      <c r="E350" s="34">
        <f t="shared" si="50"/>
        <v>2.7006999505805321E-4</v>
      </c>
      <c r="F350" s="26">
        <f t="shared" si="51"/>
        <v>270.06999505805322</v>
      </c>
      <c r="G350" s="33"/>
      <c r="H350" s="24">
        <v>0.94199999999999995</v>
      </c>
      <c r="I350" s="33"/>
      <c r="J350" s="31">
        <v>0.95299999999999996</v>
      </c>
      <c r="K350" s="14">
        <f t="shared" si="52"/>
        <v>1.0000000000000009E-3</v>
      </c>
      <c r="L350" s="26"/>
      <c r="M350" s="33"/>
      <c r="N350" s="24">
        <v>0.90400000000000003</v>
      </c>
      <c r="O350" s="33"/>
      <c r="P350" s="2">
        <v>1.004</v>
      </c>
      <c r="Q350" s="14">
        <f t="shared" si="53"/>
        <v>-8.999999999999897E-3</v>
      </c>
      <c r="R350" s="26"/>
      <c r="S350" s="33"/>
      <c r="T350" s="24">
        <v>1.075</v>
      </c>
      <c r="U350" s="33"/>
      <c r="V350" s="2">
        <v>1.0669999999999999</v>
      </c>
      <c r="W350" s="14">
        <f t="shared" si="54"/>
        <v>9.9999999999988987E-4</v>
      </c>
      <c r="X350" s="26"/>
      <c r="Y350" s="33"/>
      <c r="Z350" s="24">
        <v>1.1319999999999999</v>
      </c>
      <c r="AA350" s="33"/>
      <c r="AB350" s="2">
        <v>1.224</v>
      </c>
      <c r="AC350" s="14">
        <f t="shared" si="55"/>
        <v>4.9999999999998934E-3</v>
      </c>
      <c r="AD350" s="26"/>
      <c r="AE350" s="33"/>
      <c r="AF350" s="24">
        <v>1.1419999999999999</v>
      </c>
      <c r="AG350" s="33"/>
      <c r="AH350" s="2">
        <v>1.1559999999999999</v>
      </c>
      <c r="AI350" s="14">
        <f t="shared" si="56"/>
        <v>-3.0000000000001137E-3</v>
      </c>
      <c r="AJ350" s="26"/>
      <c r="AK350" s="33"/>
      <c r="AL350" s="24">
        <v>1.1180000000000001</v>
      </c>
      <c r="AM350" s="33"/>
      <c r="AN350" s="2">
        <v>1.0840000000000001</v>
      </c>
      <c r="AO350" s="14">
        <f t="shared" si="57"/>
        <v>1.0000000000000009E-2</v>
      </c>
      <c r="AP350" s="26"/>
      <c r="AQ350" s="33"/>
      <c r="AR350" s="24">
        <v>1.115</v>
      </c>
      <c r="AS350" s="33"/>
      <c r="AT350" s="2">
        <v>0.96199999999999997</v>
      </c>
      <c r="AU350" s="14">
        <f t="shared" si="58"/>
        <v>2.4000000000000021E-2</v>
      </c>
      <c r="AV350" s="26"/>
      <c r="AW350" s="33"/>
      <c r="AX350" s="24">
        <v>0.86299999999999999</v>
      </c>
      <c r="AY350" s="33"/>
      <c r="AZ350" s="24">
        <v>0.80700000000000005</v>
      </c>
      <c r="BA350" s="33"/>
      <c r="BB350" s="2">
        <v>1.0289999999999999</v>
      </c>
      <c r="BC350" s="14">
        <f t="shared" si="59"/>
        <v>9.9999999999988987E-4</v>
      </c>
      <c r="BD350" s="26"/>
      <c r="BE350" s="33"/>
      <c r="BF350" s="24">
        <v>1.1240000000000001</v>
      </c>
      <c r="BG350" s="33"/>
      <c r="BH350" s="24">
        <v>1.0589999999999999</v>
      </c>
    </row>
    <row r="351" spans="4:60" x14ac:dyDescent="0.3">
      <c r="D351" s="2">
        <v>168</v>
      </c>
      <c r="E351" s="34">
        <f t="shared" si="50"/>
        <v>2.7040763282486544E-4</v>
      </c>
      <c r="F351" s="26">
        <f t="shared" si="51"/>
        <v>270.40763282486546</v>
      </c>
      <c r="G351" s="33"/>
      <c r="H351" s="24">
        <v>0.94399999999999995</v>
      </c>
      <c r="I351" s="33"/>
      <c r="J351" s="31">
        <v>0.95499999999999996</v>
      </c>
      <c r="K351" s="14">
        <f t="shared" si="52"/>
        <v>2.0000000000000018E-3</v>
      </c>
      <c r="L351" s="26"/>
      <c r="M351" s="33"/>
      <c r="N351" s="24">
        <v>0.90200000000000002</v>
      </c>
      <c r="O351" s="33"/>
      <c r="P351" s="2">
        <v>0.996</v>
      </c>
      <c r="Q351" s="14">
        <f t="shared" si="53"/>
        <v>-8.0000000000000071E-3</v>
      </c>
      <c r="R351" s="26"/>
      <c r="S351" s="33"/>
      <c r="T351" s="24">
        <v>1.0760000000000001</v>
      </c>
      <c r="U351" s="33"/>
      <c r="V351" s="2">
        <v>1.069</v>
      </c>
      <c r="W351" s="14">
        <f t="shared" si="54"/>
        <v>2.0000000000000018E-3</v>
      </c>
      <c r="X351" s="26"/>
      <c r="Y351" s="33"/>
      <c r="Z351" s="24">
        <v>1.1240000000000001</v>
      </c>
      <c r="AA351" s="33"/>
      <c r="AB351" s="2">
        <v>1.216</v>
      </c>
      <c r="AC351" s="14">
        <f t="shared" si="55"/>
        <v>-8.0000000000000071E-3</v>
      </c>
      <c r="AD351" s="26"/>
      <c r="AE351" s="33"/>
      <c r="AF351" s="24">
        <v>1.149</v>
      </c>
      <c r="AG351" s="33"/>
      <c r="AH351" s="2">
        <v>1.1539999999999999</v>
      </c>
      <c r="AI351" s="14">
        <f t="shared" si="56"/>
        <v>-2.0000000000000018E-3</v>
      </c>
      <c r="AJ351" s="26"/>
      <c r="AK351" s="33"/>
      <c r="AL351" s="24">
        <v>1.127</v>
      </c>
      <c r="AM351" s="33"/>
      <c r="AN351" s="2">
        <v>1.0980000000000001</v>
      </c>
      <c r="AO351" s="14">
        <f t="shared" si="57"/>
        <v>1.4000000000000012E-2</v>
      </c>
      <c r="AP351" s="26"/>
      <c r="AQ351" s="33"/>
      <c r="AR351" s="24">
        <v>1.113</v>
      </c>
      <c r="AS351" s="33"/>
      <c r="AT351" s="2">
        <v>0.95099999999999996</v>
      </c>
      <c r="AU351" s="14">
        <f t="shared" si="58"/>
        <v>-1.100000000000001E-2</v>
      </c>
      <c r="AV351" s="26"/>
      <c r="AW351" s="33"/>
      <c r="AX351" s="24">
        <v>0.89700000000000002</v>
      </c>
      <c r="AY351" s="33"/>
      <c r="AZ351" s="24">
        <v>0.81899999999999995</v>
      </c>
      <c r="BA351" s="33"/>
      <c r="BB351" s="2">
        <v>1.034</v>
      </c>
      <c r="BC351" s="14">
        <f t="shared" si="59"/>
        <v>5.0000000000001155E-3</v>
      </c>
      <c r="BD351" s="26"/>
      <c r="BE351" s="33"/>
      <c r="BF351" s="24">
        <v>1.129</v>
      </c>
      <c r="BG351" s="33"/>
      <c r="BH351" s="24">
        <v>1.0649999999999999</v>
      </c>
    </row>
    <row r="352" spans="4:60" x14ac:dyDescent="0.3">
      <c r="D352" s="2">
        <v>169</v>
      </c>
      <c r="E352" s="34">
        <f t="shared" si="50"/>
        <v>2.7071822220590752E-4</v>
      </c>
      <c r="F352" s="26">
        <f t="shared" si="51"/>
        <v>270.71822220590752</v>
      </c>
      <c r="G352" s="33"/>
      <c r="H352" s="24">
        <v>0.94299999999999995</v>
      </c>
      <c r="I352" s="33"/>
      <c r="J352" s="31">
        <v>0.95299999999999996</v>
      </c>
      <c r="K352" s="14">
        <f t="shared" si="52"/>
        <v>-2.0000000000000018E-3</v>
      </c>
      <c r="L352" s="26"/>
      <c r="M352" s="33"/>
      <c r="N352" s="24">
        <v>0.90100000000000002</v>
      </c>
      <c r="O352" s="33"/>
      <c r="P352" s="2">
        <v>0.98499999999999999</v>
      </c>
      <c r="Q352" s="14">
        <f t="shared" si="53"/>
        <v>-1.100000000000001E-2</v>
      </c>
      <c r="R352" s="26"/>
      <c r="S352" s="33"/>
      <c r="T352" s="24">
        <v>1.0740000000000001</v>
      </c>
      <c r="U352" s="33"/>
      <c r="V352" s="2">
        <v>1.0760000000000001</v>
      </c>
      <c r="W352" s="14">
        <f t="shared" si="54"/>
        <v>7.0000000000001172E-3</v>
      </c>
      <c r="X352" s="26"/>
      <c r="Y352" s="33"/>
      <c r="Z352" s="24">
        <v>1.1160000000000001</v>
      </c>
      <c r="AA352" s="33"/>
      <c r="AB352" s="2">
        <v>1.212</v>
      </c>
      <c r="AC352" s="14">
        <f t="shared" si="55"/>
        <v>-4.0000000000000036E-3</v>
      </c>
      <c r="AD352" s="26"/>
      <c r="AE352" s="33"/>
      <c r="AF352" s="24">
        <v>1.1499999999999999</v>
      </c>
      <c r="AG352" s="33"/>
      <c r="AH352" s="2">
        <v>1.1539999999999999</v>
      </c>
      <c r="AI352" s="14">
        <f t="shared" si="56"/>
        <v>0</v>
      </c>
      <c r="AJ352" s="26"/>
      <c r="AK352" s="33"/>
      <c r="AL352" s="24">
        <v>1.135</v>
      </c>
      <c r="AM352" s="33"/>
      <c r="AN352" s="2">
        <v>1.1060000000000001</v>
      </c>
      <c r="AO352" s="14">
        <f t="shared" si="57"/>
        <v>8.0000000000000071E-3</v>
      </c>
      <c r="AP352" s="26"/>
      <c r="AQ352" s="33"/>
      <c r="AR352" s="24">
        <v>1.1180000000000001</v>
      </c>
      <c r="AS352" s="33"/>
      <c r="AT352" s="2">
        <v>0.96599999999999997</v>
      </c>
      <c r="AU352" s="14">
        <f t="shared" si="58"/>
        <v>1.5000000000000013E-2</v>
      </c>
      <c r="AV352" s="26"/>
      <c r="AW352" s="33"/>
      <c r="AX352" s="24">
        <v>0.90600000000000003</v>
      </c>
      <c r="AY352" s="33"/>
      <c r="AZ352" s="24">
        <v>0.81299999999999994</v>
      </c>
      <c r="BA352" s="33"/>
      <c r="BB352" s="2">
        <v>1.05</v>
      </c>
      <c r="BC352" s="14">
        <f t="shared" si="59"/>
        <v>1.6000000000000014E-2</v>
      </c>
      <c r="BD352" s="26"/>
      <c r="BE352" s="33"/>
      <c r="BF352" s="24">
        <v>1.1419999999999999</v>
      </c>
      <c r="BG352" s="33"/>
      <c r="BH352" s="24">
        <v>1.0680000000000001</v>
      </c>
    </row>
    <row r="353" spans="1:60" x14ac:dyDescent="0.3">
      <c r="D353" s="2">
        <v>170</v>
      </c>
      <c r="E353" s="34">
        <f t="shared" si="50"/>
        <v>2.7100177183559553E-4</v>
      </c>
      <c r="F353" s="26">
        <f t="shared" si="51"/>
        <v>271.00177183559555</v>
      </c>
      <c r="G353" s="33"/>
      <c r="H353" s="24">
        <v>0.94299999999999995</v>
      </c>
      <c r="I353" s="33"/>
      <c r="J353" s="31">
        <v>0.95199999999999996</v>
      </c>
      <c r="K353" s="14">
        <f t="shared" si="52"/>
        <v>-1.0000000000000009E-3</v>
      </c>
      <c r="L353" s="26"/>
      <c r="M353" s="33"/>
      <c r="N353" s="24">
        <v>0.89700000000000002</v>
      </c>
      <c r="O353" s="33"/>
      <c r="P353" s="2">
        <v>0.96899999999999997</v>
      </c>
      <c r="Q353" s="14">
        <f t="shared" si="53"/>
        <v>-1.6000000000000014E-2</v>
      </c>
      <c r="R353" s="26"/>
      <c r="S353" s="33"/>
      <c r="T353" s="24">
        <v>1.0720000000000001</v>
      </c>
      <c r="U353" s="33"/>
      <c r="V353" s="2">
        <v>1.0820000000000001</v>
      </c>
      <c r="W353" s="14">
        <f t="shared" si="54"/>
        <v>6.0000000000000053E-3</v>
      </c>
      <c r="X353" s="26"/>
      <c r="Y353" s="33"/>
      <c r="Z353" s="24">
        <v>1.1040000000000001</v>
      </c>
      <c r="AA353" s="33"/>
      <c r="AB353" s="2">
        <v>1.2030000000000001</v>
      </c>
      <c r="AC353" s="14">
        <f t="shared" si="55"/>
        <v>-8.999999999999897E-3</v>
      </c>
      <c r="AD353" s="26"/>
      <c r="AE353" s="33"/>
      <c r="AF353" s="24">
        <v>1.1539999999999999</v>
      </c>
      <c r="AG353" s="33"/>
      <c r="AH353" s="2">
        <v>1.1459999999999999</v>
      </c>
      <c r="AI353" s="14">
        <f t="shared" si="56"/>
        <v>-8.0000000000000071E-3</v>
      </c>
      <c r="AJ353" s="26"/>
      <c r="AK353" s="33"/>
      <c r="AL353" s="24">
        <v>1.141</v>
      </c>
      <c r="AM353" s="33"/>
      <c r="AN353" s="2">
        <v>1.1319999999999999</v>
      </c>
      <c r="AO353" s="14">
        <f t="shared" si="57"/>
        <v>2.5999999999999801E-2</v>
      </c>
      <c r="AP353" s="26"/>
      <c r="AQ353" s="33"/>
      <c r="AR353" s="24">
        <v>1.1220000000000001</v>
      </c>
      <c r="AS353" s="33"/>
      <c r="AT353" s="2">
        <v>0.99</v>
      </c>
      <c r="AU353" s="14">
        <f t="shared" si="58"/>
        <v>2.4000000000000021E-2</v>
      </c>
      <c r="AV353" s="26"/>
      <c r="AW353" s="33"/>
      <c r="AX353" s="24">
        <v>0.92700000000000005</v>
      </c>
      <c r="AY353" s="33"/>
      <c r="AZ353" s="24">
        <v>0.83599999999999997</v>
      </c>
      <c r="BA353" s="33"/>
      <c r="BB353" s="2">
        <v>1.054</v>
      </c>
      <c r="BC353" s="14">
        <f t="shared" si="59"/>
        <v>4.0000000000000036E-3</v>
      </c>
      <c r="BD353" s="26"/>
      <c r="BE353" s="33"/>
      <c r="BF353" s="24">
        <v>1.155</v>
      </c>
      <c r="BG353" s="33"/>
      <c r="BH353" s="24">
        <v>1.089</v>
      </c>
    </row>
    <row r="354" spans="1:60" x14ac:dyDescent="0.3">
      <c r="D354" s="2">
        <v>171</v>
      </c>
      <c r="E354" s="34">
        <f t="shared" si="50"/>
        <v>2.7125828990496562E-4</v>
      </c>
      <c r="F354" s="26">
        <f t="shared" si="51"/>
        <v>271.25828990496564</v>
      </c>
      <c r="G354" s="33"/>
      <c r="H354" s="24">
        <v>0.94599999999999995</v>
      </c>
      <c r="I354" s="33"/>
      <c r="J354" s="31">
        <v>0.95</v>
      </c>
      <c r="K354" s="14">
        <f t="shared" si="52"/>
        <v>-2.0000000000000018E-3</v>
      </c>
      <c r="L354" s="26"/>
      <c r="M354" s="33"/>
      <c r="N354" s="24">
        <v>0.89400000000000002</v>
      </c>
      <c r="O354" s="33"/>
      <c r="P354" s="2">
        <v>0.95799999999999996</v>
      </c>
      <c r="Q354" s="14">
        <f t="shared" si="53"/>
        <v>-1.100000000000001E-2</v>
      </c>
      <c r="R354" s="26"/>
      <c r="S354" s="33"/>
      <c r="T354" s="24">
        <v>1.0669999999999999</v>
      </c>
      <c r="U354" s="33"/>
      <c r="V354" s="2">
        <v>1.083</v>
      </c>
      <c r="W354" s="14">
        <f t="shared" si="54"/>
        <v>9.9999999999988987E-4</v>
      </c>
      <c r="X354" s="26"/>
      <c r="Y354" s="33"/>
      <c r="Z354" s="24">
        <v>1.093</v>
      </c>
      <c r="AA354" s="33"/>
      <c r="AB354" s="2">
        <v>1.1910000000000001</v>
      </c>
      <c r="AC354" s="14">
        <f t="shared" si="55"/>
        <v>-1.2000000000000011E-2</v>
      </c>
      <c r="AD354" s="26"/>
      <c r="AE354" s="33"/>
      <c r="AF354" s="24">
        <v>1.1579999999999999</v>
      </c>
      <c r="AG354" s="33"/>
      <c r="AH354" s="2">
        <v>1.149</v>
      </c>
      <c r="AI354" s="14">
        <f t="shared" si="56"/>
        <v>3.0000000000001137E-3</v>
      </c>
      <c r="AJ354" s="26"/>
      <c r="AK354" s="33"/>
      <c r="AL354" s="24">
        <v>1.1479999999999999</v>
      </c>
      <c r="AM354" s="33"/>
      <c r="AN354" s="2">
        <v>1.1319999999999999</v>
      </c>
      <c r="AO354" s="14">
        <f t="shared" si="57"/>
        <v>0</v>
      </c>
      <c r="AP354" s="26"/>
      <c r="AQ354" s="33"/>
      <c r="AR354" s="24">
        <v>1.1279999999999999</v>
      </c>
      <c r="AS354" s="33"/>
      <c r="AT354" s="2">
        <v>1.0009999999999999</v>
      </c>
      <c r="AU354" s="14">
        <f t="shared" si="58"/>
        <v>1.0999999999999899E-2</v>
      </c>
      <c r="AV354" s="26"/>
      <c r="AW354" s="33"/>
      <c r="AX354" s="24">
        <v>0.93899999999999995</v>
      </c>
      <c r="AY354" s="33"/>
      <c r="AZ354" s="24">
        <v>0.85799999999999998</v>
      </c>
      <c r="BA354" s="33"/>
      <c r="BB354" s="2">
        <v>1.036</v>
      </c>
      <c r="BC354" s="14">
        <f t="shared" si="59"/>
        <v>-1.8000000000000016E-2</v>
      </c>
      <c r="BD354" s="26"/>
      <c r="BE354" s="33"/>
      <c r="BF354" s="24">
        <v>1.17</v>
      </c>
      <c r="BG354" s="33"/>
      <c r="BH354" s="24">
        <v>1.091</v>
      </c>
    </row>
    <row r="355" spans="1:60" x14ac:dyDescent="0.3">
      <c r="D355" s="2">
        <v>172</v>
      </c>
      <c r="E355" s="34">
        <f t="shared" si="50"/>
        <v>2.7148778407771475E-4</v>
      </c>
      <c r="F355" s="26">
        <f t="shared" si="51"/>
        <v>271.48778407771476</v>
      </c>
      <c r="G355" s="33"/>
      <c r="H355" s="24">
        <v>0.94599999999999995</v>
      </c>
      <c r="I355" s="33"/>
      <c r="J355" s="31">
        <v>0.94699999999999995</v>
      </c>
      <c r="K355" s="14">
        <f t="shared" si="52"/>
        <v>-3.0000000000000027E-3</v>
      </c>
      <c r="L355" s="26"/>
      <c r="M355" s="33"/>
      <c r="N355" s="24">
        <v>0.89300000000000002</v>
      </c>
      <c r="O355" s="33"/>
      <c r="P355" s="2">
        <v>0.94599999999999995</v>
      </c>
      <c r="Q355" s="14">
        <f t="shared" si="53"/>
        <v>-1.2000000000000011E-2</v>
      </c>
      <c r="R355" s="26"/>
      <c r="S355" s="33"/>
      <c r="T355" s="24">
        <v>1.0589999999999999</v>
      </c>
      <c r="U355" s="33"/>
      <c r="V355" s="2">
        <v>1.0860000000000001</v>
      </c>
      <c r="W355" s="14">
        <f t="shared" si="54"/>
        <v>3.0000000000001137E-3</v>
      </c>
      <c r="X355" s="26"/>
      <c r="Y355" s="33"/>
      <c r="Z355" s="24">
        <v>1.0920000000000001</v>
      </c>
      <c r="AA355" s="33"/>
      <c r="AB355" s="2">
        <v>1.1739999999999999</v>
      </c>
      <c r="AC355" s="14">
        <f t="shared" si="55"/>
        <v>-1.7000000000000126E-2</v>
      </c>
      <c r="AD355" s="26"/>
      <c r="AE355" s="33"/>
      <c r="AF355" s="24">
        <v>1.155</v>
      </c>
      <c r="AG355" s="33"/>
      <c r="AH355" s="2">
        <v>1.147</v>
      </c>
      <c r="AI355" s="14">
        <f t="shared" si="56"/>
        <v>-2.0000000000000018E-3</v>
      </c>
      <c r="AJ355" s="26"/>
      <c r="AK355" s="33"/>
      <c r="AL355" s="24">
        <v>1.1579999999999999</v>
      </c>
      <c r="AM355" s="33"/>
      <c r="AN355" s="2">
        <v>1.151</v>
      </c>
      <c r="AO355" s="14">
        <f t="shared" si="57"/>
        <v>1.9000000000000128E-2</v>
      </c>
      <c r="AP355" s="26"/>
      <c r="AQ355" s="33"/>
      <c r="AR355" s="24">
        <v>1.135</v>
      </c>
      <c r="AS355" s="33"/>
      <c r="AT355" s="2">
        <v>0.98699999999999999</v>
      </c>
      <c r="AU355" s="14">
        <f t="shared" si="58"/>
        <v>-1.3999999999999901E-2</v>
      </c>
      <c r="AV355" s="26"/>
      <c r="AW355" s="33"/>
      <c r="AX355" s="24">
        <v>0.95499999999999996</v>
      </c>
      <c r="AY355" s="33"/>
      <c r="AZ355" s="24">
        <v>0.875</v>
      </c>
      <c r="BA355" s="33"/>
      <c r="BB355" s="2">
        <v>1.04</v>
      </c>
      <c r="BC355" s="14">
        <f t="shared" si="59"/>
        <v>4.0000000000000036E-3</v>
      </c>
      <c r="BD355" s="26"/>
      <c r="BE355" s="33"/>
      <c r="BF355" s="24">
        <v>1.155</v>
      </c>
      <c r="BG355" s="33"/>
      <c r="BH355" s="24">
        <v>1.1040000000000001</v>
      </c>
    </row>
    <row r="356" spans="1:60" x14ac:dyDescent="0.3">
      <c r="D356" s="2">
        <v>173</v>
      </c>
      <c r="E356" s="34">
        <f t="shared" si="50"/>
        <v>2.7169026141428773E-4</v>
      </c>
      <c r="F356" s="26">
        <f t="shared" si="51"/>
        <v>271.6902614142877</v>
      </c>
      <c r="G356" s="33"/>
      <c r="H356" s="24">
        <v>0.95099999999999996</v>
      </c>
      <c r="I356" s="33"/>
      <c r="J356" s="31">
        <v>0.94699999999999995</v>
      </c>
      <c r="K356" s="14">
        <f t="shared" si="52"/>
        <v>0</v>
      </c>
      <c r="L356" s="26"/>
      <c r="M356" s="33"/>
      <c r="N356" s="24">
        <v>0.89200000000000002</v>
      </c>
      <c r="O356" s="33"/>
      <c r="P356" s="2">
        <v>0.93799999999999994</v>
      </c>
      <c r="Q356" s="14">
        <f t="shared" si="53"/>
        <v>-8.0000000000000071E-3</v>
      </c>
      <c r="R356" s="26"/>
      <c r="S356" s="33"/>
      <c r="T356" s="24">
        <v>1.0489999999999999</v>
      </c>
      <c r="U356" s="33"/>
      <c r="V356" s="2">
        <v>1.087</v>
      </c>
      <c r="W356" s="14">
        <f t="shared" si="54"/>
        <v>9.9999999999988987E-4</v>
      </c>
      <c r="X356" s="26"/>
      <c r="Y356" s="33"/>
      <c r="Z356" s="24">
        <v>1.0920000000000001</v>
      </c>
      <c r="AA356" s="33"/>
      <c r="AB356" s="2">
        <v>1.1579999999999999</v>
      </c>
      <c r="AC356" s="14">
        <f t="shared" si="55"/>
        <v>-1.6000000000000014E-2</v>
      </c>
      <c r="AD356" s="26"/>
      <c r="AE356" s="33"/>
      <c r="AF356" s="24">
        <v>1.141</v>
      </c>
      <c r="AG356" s="33"/>
      <c r="AH356" s="2">
        <v>1.1539999999999999</v>
      </c>
      <c r="AI356" s="14">
        <f t="shared" si="56"/>
        <v>6.9999999999998952E-3</v>
      </c>
      <c r="AJ356" s="26"/>
      <c r="AK356" s="33"/>
      <c r="AL356" s="24">
        <v>1.153</v>
      </c>
      <c r="AM356" s="33"/>
      <c r="AN356" s="2">
        <v>1.149</v>
      </c>
      <c r="AO356" s="14">
        <f t="shared" si="57"/>
        <v>-2.0000000000000018E-3</v>
      </c>
      <c r="AP356" s="26"/>
      <c r="AQ356" s="33"/>
      <c r="AR356" s="24">
        <v>1.1519999999999999</v>
      </c>
      <c r="AS356" s="33"/>
      <c r="AT356" s="2">
        <v>1.004</v>
      </c>
      <c r="AU356" s="14">
        <f t="shared" si="58"/>
        <v>1.7000000000000015E-2</v>
      </c>
      <c r="AV356" s="26"/>
      <c r="AW356" s="33"/>
      <c r="AX356" s="24">
        <v>0.96899999999999997</v>
      </c>
      <c r="AY356" s="33"/>
      <c r="AZ356" s="24">
        <v>0.87</v>
      </c>
      <c r="BA356" s="33"/>
      <c r="BB356" s="2">
        <v>1.0529999999999999</v>
      </c>
      <c r="BC356" s="14">
        <f t="shared" si="59"/>
        <v>1.2999999999999901E-2</v>
      </c>
      <c r="BD356" s="26"/>
      <c r="BE356" s="33"/>
      <c r="BF356" s="24">
        <v>1.1539999999999999</v>
      </c>
      <c r="BG356" s="33"/>
      <c r="BH356" s="24">
        <v>1.1140000000000001</v>
      </c>
    </row>
    <row r="357" spans="1:60" x14ac:dyDescent="0.3">
      <c r="D357" s="2">
        <v>174</v>
      </c>
      <c r="E357" s="34">
        <f t="shared" si="50"/>
        <v>2.7186572830399815E-4</v>
      </c>
      <c r="F357" s="26">
        <f t="shared" si="51"/>
        <v>271.86572830399814</v>
      </c>
      <c r="G357" s="33"/>
      <c r="H357" s="24">
        <v>0.95099999999999996</v>
      </c>
      <c r="I357" s="33"/>
      <c r="J357" s="31">
        <v>0.94499999999999995</v>
      </c>
      <c r="K357" s="14">
        <f t="shared" si="52"/>
        <v>-2.0000000000000018E-3</v>
      </c>
      <c r="L357" s="26"/>
      <c r="M357" s="33"/>
      <c r="N357" s="24">
        <v>0.88700000000000001</v>
      </c>
      <c r="O357" s="33"/>
      <c r="P357" s="2">
        <v>0.92800000000000005</v>
      </c>
      <c r="Q357" s="14">
        <f t="shared" si="53"/>
        <v>-9.9999999999998979E-3</v>
      </c>
      <c r="R357" s="26"/>
      <c r="S357" s="33"/>
      <c r="T357" s="24">
        <v>1.0389999999999999</v>
      </c>
      <c r="U357" s="33"/>
      <c r="V357" s="2">
        <v>1.0860000000000001</v>
      </c>
      <c r="W357" s="14">
        <f t="shared" si="54"/>
        <v>-9.9999999999988987E-4</v>
      </c>
      <c r="X357" s="26"/>
      <c r="Y357" s="33"/>
      <c r="Z357" s="24">
        <v>1.091</v>
      </c>
      <c r="AA357" s="33"/>
      <c r="AB357" s="2">
        <v>1.149</v>
      </c>
      <c r="AC357" s="14">
        <f t="shared" si="55"/>
        <v>-8.999999999999897E-3</v>
      </c>
      <c r="AD357" s="26"/>
      <c r="AE357" s="33"/>
      <c r="AF357" s="24">
        <v>1.131</v>
      </c>
      <c r="AG357" s="33"/>
      <c r="AH357" s="2">
        <v>1.149</v>
      </c>
      <c r="AI357" s="14">
        <f t="shared" si="56"/>
        <v>-4.9999999999998934E-3</v>
      </c>
      <c r="AJ357" s="26"/>
      <c r="AK357" s="33"/>
      <c r="AL357" s="24">
        <v>1.145</v>
      </c>
      <c r="AM357" s="33"/>
      <c r="AN357" s="2">
        <v>1.1499999999999999</v>
      </c>
      <c r="AO357" s="14">
        <f t="shared" si="57"/>
        <v>9.9999999999988987E-4</v>
      </c>
      <c r="AP357" s="26"/>
      <c r="AQ357" s="33"/>
      <c r="AR357" s="24">
        <v>1.159</v>
      </c>
      <c r="AS357" s="33"/>
      <c r="AT357" s="2">
        <v>1.0169999999999999</v>
      </c>
      <c r="AU357" s="14">
        <f t="shared" si="58"/>
        <v>1.2999999999999901E-2</v>
      </c>
      <c r="AV357" s="26"/>
      <c r="AW357" s="33"/>
      <c r="AX357" s="24">
        <v>0.99399999999999999</v>
      </c>
      <c r="AY357" s="33"/>
      <c r="AZ357" s="24">
        <v>0.89600000000000002</v>
      </c>
      <c r="BA357" s="33"/>
      <c r="BB357" s="2">
        <v>1.0660000000000001</v>
      </c>
      <c r="BC357" s="14">
        <f t="shared" si="59"/>
        <v>1.3000000000000123E-2</v>
      </c>
      <c r="BD357" s="26"/>
      <c r="BE357" s="33"/>
      <c r="BF357" s="24">
        <v>1.159</v>
      </c>
      <c r="BG357" s="33"/>
      <c r="BH357" s="24">
        <v>1.123</v>
      </c>
    </row>
    <row r="358" spans="1:60" x14ac:dyDescent="0.3">
      <c r="D358" s="2">
        <v>175</v>
      </c>
      <c r="E358" s="34">
        <f t="shared" si="50"/>
        <v>2.7201419040517004E-4</v>
      </c>
      <c r="F358" s="26">
        <f t="shared" si="51"/>
        <v>272.01419040517004</v>
      </c>
      <c r="G358" s="33"/>
      <c r="H358" s="24">
        <v>0.94799999999999995</v>
      </c>
      <c r="I358" s="33"/>
      <c r="J358" s="31">
        <v>0.94199999999999995</v>
      </c>
      <c r="K358" s="14">
        <f t="shared" si="52"/>
        <v>-3.0000000000000027E-3</v>
      </c>
      <c r="L358" s="26"/>
      <c r="M358" s="33"/>
      <c r="N358" s="24">
        <v>0.88900000000000001</v>
      </c>
      <c r="O358" s="33"/>
      <c r="P358" s="2">
        <v>0.92</v>
      </c>
      <c r="Q358" s="14">
        <f t="shared" si="53"/>
        <v>-8.0000000000000071E-3</v>
      </c>
      <c r="R358" s="26"/>
      <c r="S358" s="33"/>
      <c r="T358" s="24">
        <v>1.02</v>
      </c>
      <c r="U358" s="33"/>
      <c r="V358" s="2">
        <v>1.081</v>
      </c>
      <c r="W358" s="14">
        <f t="shared" si="54"/>
        <v>-5.0000000000001155E-3</v>
      </c>
      <c r="X358" s="26"/>
      <c r="Y358" s="33"/>
      <c r="Z358" s="24">
        <v>1.0940000000000001</v>
      </c>
      <c r="AA358" s="33"/>
      <c r="AB358" s="2">
        <v>1.1479999999999999</v>
      </c>
      <c r="AC358" s="14">
        <f t="shared" si="55"/>
        <v>-1.0000000000001119E-3</v>
      </c>
      <c r="AD358" s="26"/>
      <c r="AE358" s="33"/>
      <c r="AF358" s="24">
        <v>1.1259999999999999</v>
      </c>
      <c r="AG358" s="33"/>
      <c r="AH358" s="2">
        <v>1.151</v>
      </c>
      <c r="AI358" s="14">
        <f t="shared" si="56"/>
        <v>2.0000000000000018E-3</v>
      </c>
      <c r="AJ358" s="26"/>
      <c r="AK358" s="33"/>
      <c r="AL358" s="24">
        <v>1.1419999999999999</v>
      </c>
      <c r="AM358" s="33"/>
      <c r="AN358" s="2">
        <v>1.1499999999999999</v>
      </c>
      <c r="AO358" s="14">
        <f t="shared" si="57"/>
        <v>0</v>
      </c>
      <c r="AP358" s="26"/>
      <c r="AQ358" s="33"/>
      <c r="AR358" s="24">
        <v>1.167</v>
      </c>
      <c r="AS358" s="33"/>
      <c r="AT358" s="2">
        <v>1.0189999999999999</v>
      </c>
      <c r="AU358" s="14">
        <f t="shared" si="58"/>
        <v>2.0000000000000018E-3</v>
      </c>
      <c r="AV358" s="26"/>
      <c r="AW358" s="33"/>
      <c r="AX358" s="24">
        <v>0.99099999999999999</v>
      </c>
      <c r="AY358" s="33"/>
      <c r="AZ358" s="24">
        <v>0.91900000000000004</v>
      </c>
      <c r="BA358" s="33"/>
      <c r="BB358" s="2">
        <v>1.0640000000000001</v>
      </c>
      <c r="BC358" s="14">
        <f t="shared" si="59"/>
        <v>-2.0000000000000018E-3</v>
      </c>
      <c r="BD358" s="26"/>
      <c r="BE358" s="33"/>
      <c r="BF358" s="24">
        <v>1.161</v>
      </c>
      <c r="BG358" s="33"/>
      <c r="BH358" s="24">
        <v>1.1359999999999999</v>
      </c>
    </row>
    <row r="359" spans="1:60" x14ac:dyDescent="0.3">
      <c r="D359" s="2">
        <v>176</v>
      </c>
      <c r="E359" s="34">
        <f t="shared" si="50"/>
        <v>2.7213565259328801E-4</v>
      </c>
      <c r="F359" s="26">
        <f t="shared" si="51"/>
        <v>272.135652593288</v>
      </c>
      <c r="G359" s="33"/>
      <c r="H359" s="24">
        <v>0.94</v>
      </c>
      <c r="I359" s="33"/>
      <c r="J359" s="31">
        <v>0.93500000000000005</v>
      </c>
      <c r="K359" s="14">
        <f t="shared" si="52"/>
        <v>-6.9999999999998952E-3</v>
      </c>
      <c r="L359" s="26"/>
      <c r="M359" s="33"/>
      <c r="N359" s="24">
        <v>0.89300000000000002</v>
      </c>
      <c r="O359" s="33"/>
      <c r="P359" s="2">
        <v>0.91900000000000004</v>
      </c>
      <c r="Q359" s="14">
        <f t="shared" si="53"/>
        <v>-1.0000000000000009E-3</v>
      </c>
      <c r="R359" s="26"/>
      <c r="S359" s="33"/>
      <c r="T359" s="24">
        <v>1.0029999999999999</v>
      </c>
      <c r="U359" s="33"/>
      <c r="V359" s="2">
        <v>1.0780000000000001</v>
      </c>
      <c r="W359" s="14">
        <f t="shared" si="54"/>
        <v>-2.9999999999998916E-3</v>
      </c>
      <c r="X359" s="26"/>
      <c r="Y359" s="33"/>
      <c r="Z359" s="24">
        <v>1.099</v>
      </c>
      <c r="AA359" s="33"/>
      <c r="AB359" s="2">
        <v>1.1419999999999999</v>
      </c>
      <c r="AC359" s="14">
        <f t="shared" si="55"/>
        <v>-6.0000000000000053E-3</v>
      </c>
      <c r="AD359" s="26"/>
      <c r="AE359" s="33"/>
      <c r="AF359" s="24">
        <v>1.1140000000000001</v>
      </c>
      <c r="AG359" s="33"/>
      <c r="AH359" s="2">
        <v>1.1419999999999999</v>
      </c>
      <c r="AI359" s="14">
        <f t="shared" si="56"/>
        <v>-9.000000000000119E-3</v>
      </c>
      <c r="AJ359" s="26"/>
      <c r="AK359" s="33"/>
      <c r="AL359" s="24">
        <v>1.133</v>
      </c>
      <c r="AM359" s="33"/>
      <c r="AN359" s="2">
        <v>1.157</v>
      </c>
      <c r="AO359" s="14">
        <f t="shared" si="57"/>
        <v>7.0000000000001172E-3</v>
      </c>
      <c r="AP359" s="26"/>
      <c r="AQ359" s="33"/>
      <c r="AR359" s="24">
        <v>1.173</v>
      </c>
      <c r="AS359" s="33"/>
      <c r="AT359" s="2">
        <v>1.028</v>
      </c>
      <c r="AU359" s="14">
        <f t="shared" si="58"/>
        <v>9.000000000000119E-3</v>
      </c>
      <c r="AV359" s="26"/>
      <c r="AW359" s="33"/>
      <c r="AX359" s="24">
        <v>1.0189999999999999</v>
      </c>
      <c r="AY359" s="33"/>
      <c r="AZ359" s="24">
        <v>0.92600000000000005</v>
      </c>
      <c r="BA359" s="33"/>
      <c r="BB359" s="2">
        <v>1.071</v>
      </c>
      <c r="BC359" s="14">
        <f t="shared" si="59"/>
        <v>6.9999999999998952E-3</v>
      </c>
      <c r="BD359" s="26"/>
      <c r="BE359" s="33"/>
      <c r="BF359" s="24">
        <v>1.1639999999999999</v>
      </c>
      <c r="BG359" s="33"/>
      <c r="BH359" s="24">
        <v>1.135</v>
      </c>
    </row>
    <row r="360" spans="1:60" x14ac:dyDescent="0.3">
      <c r="D360" s="2">
        <v>177</v>
      </c>
      <c r="E360" s="34">
        <f t="shared" si="50"/>
        <v>2.7223011891714554E-4</v>
      </c>
      <c r="F360" s="26">
        <f t="shared" si="51"/>
        <v>272.23011891714555</v>
      </c>
      <c r="G360" s="33"/>
      <c r="H360" s="24">
        <v>0.93600000000000005</v>
      </c>
      <c r="I360" s="33"/>
      <c r="J360" s="31">
        <v>0.93500000000000005</v>
      </c>
      <c r="K360" s="14">
        <f t="shared" si="52"/>
        <v>0</v>
      </c>
      <c r="L360" s="26"/>
      <c r="M360" s="33"/>
      <c r="N360" s="24">
        <v>0.90200000000000002</v>
      </c>
      <c r="O360" s="33"/>
      <c r="P360" s="2">
        <v>0.91400000000000003</v>
      </c>
      <c r="Q360" s="14">
        <f t="shared" si="53"/>
        <v>-5.0000000000000044E-3</v>
      </c>
      <c r="R360" s="26"/>
      <c r="S360" s="33"/>
      <c r="T360" s="24">
        <v>0.98899999999999999</v>
      </c>
      <c r="U360" s="33"/>
      <c r="V360" s="2">
        <v>1.0720000000000001</v>
      </c>
      <c r="W360" s="14">
        <f t="shared" si="54"/>
        <v>-6.0000000000000053E-3</v>
      </c>
      <c r="X360" s="26"/>
      <c r="Y360" s="33"/>
      <c r="Z360" s="24">
        <v>1.103</v>
      </c>
      <c r="AA360" s="33"/>
      <c r="AB360" s="2">
        <v>1.143</v>
      </c>
      <c r="AC360" s="14">
        <f t="shared" si="55"/>
        <v>1.0000000000001119E-3</v>
      </c>
      <c r="AD360" s="26"/>
      <c r="AE360" s="33"/>
      <c r="AF360" s="24">
        <v>1.097</v>
      </c>
      <c r="AG360" s="33"/>
      <c r="AH360" s="2">
        <v>1.1359999999999999</v>
      </c>
      <c r="AI360" s="14">
        <f t="shared" si="56"/>
        <v>-6.0000000000000053E-3</v>
      </c>
      <c r="AJ360" s="26"/>
      <c r="AK360" s="33"/>
      <c r="AL360" s="24">
        <v>1.117</v>
      </c>
      <c r="AM360" s="33"/>
      <c r="AN360" s="2">
        <v>1.137</v>
      </c>
      <c r="AO360" s="14">
        <f t="shared" si="57"/>
        <v>-2.0000000000000018E-2</v>
      </c>
      <c r="AP360" s="26"/>
      <c r="AQ360" s="33"/>
      <c r="AR360" s="24">
        <v>1.167</v>
      </c>
      <c r="AS360" s="33"/>
      <c r="AT360" s="2">
        <v>1.056</v>
      </c>
      <c r="AU360" s="14">
        <f t="shared" si="58"/>
        <v>2.8000000000000025E-2</v>
      </c>
      <c r="AV360" s="26"/>
      <c r="AW360" s="33"/>
      <c r="AX360" s="24">
        <v>1.046</v>
      </c>
      <c r="AY360" s="33"/>
      <c r="AZ360" s="24">
        <v>0.93899999999999995</v>
      </c>
      <c r="BA360" s="33"/>
      <c r="BB360" s="2">
        <v>1.081</v>
      </c>
      <c r="BC360" s="14">
        <f t="shared" si="59"/>
        <v>1.0000000000000009E-2</v>
      </c>
      <c r="BD360" s="26"/>
      <c r="BE360" s="33"/>
      <c r="BF360" s="24">
        <v>1.165</v>
      </c>
      <c r="BG360" s="33"/>
      <c r="BH360" s="24">
        <v>1.1419999999999999</v>
      </c>
    </row>
    <row r="361" spans="1:60" x14ac:dyDescent="0.3">
      <c r="D361" s="2">
        <v>178</v>
      </c>
      <c r="E361" s="34">
        <f t="shared" si="50"/>
        <v>2.7229759256298009E-4</v>
      </c>
      <c r="F361" s="26">
        <f t="shared" si="51"/>
        <v>272.29759256298007</v>
      </c>
      <c r="G361" s="33"/>
      <c r="H361" s="24">
        <v>0.93400000000000005</v>
      </c>
      <c r="I361" s="33"/>
      <c r="J361" s="31">
        <v>0.93200000000000005</v>
      </c>
      <c r="K361" s="14">
        <f t="shared" si="52"/>
        <v>-3.0000000000000027E-3</v>
      </c>
      <c r="L361" s="26"/>
      <c r="M361" s="33"/>
      <c r="N361" s="24">
        <v>0.90800000000000003</v>
      </c>
      <c r="O361" s="33"/>
      <c r="P361" s="2">
        <v>0.91500000000000004</v>
      </c>
      <c r="Q361" s="14">
        <f t="shared" si="53"/>
        <v>1.0000000000000009E-3</v>
      </c>
      <c r="R361" s="26"/>
      <c r="S361" s="33"/>
      <c r="T361" s="24">
        <v>0.97599999999999998</v>
      </c>
      <c r="U361" s="33"/>
      <c r="V361" s="2">
        <v>1.06</v>
      </c>
      <c r="W361" s="14">
        <f t="shared" si="54"/>
        <v>-1.2000000000000011E-2</v>
      </c>
      <c r="X361" s="26"/>
      <c r="Y361" s="33"/>
      <c r="Z361" s="24">
        <v>1.1000000000000001</v>
      </c>
      <c r="AA361" s="33"/>
      <c r="AB361" s="2">
        <v>1.1479999999999999</v>
      </c>
      <c r="AC361" s="14">
        <f t="shared" si="55"/>
        <v>4.9999999999998934E-3</v>
      </c>
      <c r="AD361" s="26"/>
      <c r="AE361" s="33"/>
      <c r="AF361" s="24">
        <v>1.0860000000000001</v>
      </c>
      <c r="AG361" s="33"/>
      <c r="AH361" s="2">
        <v>1.1180000000000001</v>
      </c>
      <c r="AI361" s="14">
        <f t="shared" si="56"/>
        <v>-1.7999999999999794E-2</v>
      </c>
      <c r="AJ361" s="26"/>
      <c r="AK361" s="33"/>
      <c r="AL361" s="24">
        <v>1.1120000000000001</v>
      </c>
      <c r="AM361" s="33"/>
      <c r="AN361" s="2">
        <v>1.1279999999999999</v>
      </c>
      <c r="AO361" s="14">
        <f t="shared" si="57"/>
        <v>-9.000000000000119E-3</v>
      </c>
      <c r="AP361" s="26"/>
      <c r="AQ361" s="33"/>
      <c r="AR361" s="24">
        <v>1.175</v>
      </c>
      <c r="AS361" s="33"/>
      <c r="AT361" s="2">
        <v>1.052</v>
      </c>
      <c r="AU361" s="14">
        <f t="shared" si="58"/>
        <v>-4.0000000000000036E-3</v>
      </c>
      <c r="AV361" s="26"/>
      <c r="AW361" s="33"/>
      <c r="AX361" s="24">
        <v>1.0629999999999999</v>
      </c>
      <c r="AY361" s="33"/>
      <c r="AZ361" s="24">
        <v>0.96</v>
      </c>
      <c r="BA361" s="33"/>
      <c r="BB361" s="2">
        <v>1.0760000000000001</v>
      </c>
      <c r="BC361" s="14">
        <f t="shared" si="59"/>
        <v>-4.9999999999998934E-3</v>
      </c>
      <c r="BD361" s="26"/>
      <c r="BE361" s="33"/>
      <c r="BF361" s="24">
        <v>1.167</v>
      </c>
      <c r="BG361" s="33"/>
      <c r="BH361" s="24">
        <v>1.159</v>
      </c>
    </row>
    <row r="362" spans="1:60" ht="15" thickBot="1" x14ac:dyDescent="0.35">
      <c r="D362" s="13">
        <v>179</v>
      </c>
      <c r="E362" s="37">
        <f t="shared" si="50"/>
        <v>2.7233807582658764E-4</v>
      </c>
      <c r="F362" s="28">
        <f t="shared" si="51"/>
        <v>272.33807582658761</v>
      </c>
      <c r="G362" s="51"/>
      <c r="H362" s="12">
        <v>0.92600000000000005</v>
      </c>
      <c r="I362" s="51"/>
      <c r="J362" s="32">
        <v>0.92800000000000005</v>
      </c>
      <c r="K362" s="27">
        <f t="shared" si="52"/>
        <v>-4.0000000000000036E-3</v>
      </c>
      <c r="L362" s="28"/>
      <c r="M362" s="51"/>
      <c r="N362" s="12">
        <v>0.90900000000000003</v>
      </c>
      <c r="O362" s="51"/>
      <c r="P362" s="13">
        <v>0.91400000000000003</v>
      </c>
      <c r="Q362" s="27">
        <f t="shared" si="53"/>
        <v>-1.0000000000000009E-3</v>
      </c>
      <c r="R362" s="28"/>
      <c r="S362" s="51"/>
      <c r="T362" s="12">
        <v>0.96499999999999997</v>
      </c>
      <c r="U362" s="51"/>
      <c r="V362" s="13">
        <v>1.044</v>
      </c>
      <c r="W362" s="27">
        <f t="shared" si="54"/>
        <v>-1.6000000000000014E-2</v>
      </c>
      <c r="X362" s="28"/>
      <c r="Y362" s="51"/>
      <c r="Z362" s="12">
        <v>1.101</v>
      </c>
      <c r="AA362" s="51"/>
      <c r="AB362" s="13">
        <v>1.1599999999999999</v>
      </c>
      <c r="AC362" s="27">
        <f t="shared" si="55"/>
        <v>1.2000000000000011E-2</v>
      </c>
      <c r="AD362" s="28"/>
      <c r="AE362" s="51"/>
      <c r="AF362" s="12">
        <v>1.08</v>
      </c>
      <c r="AG362" s="51"/>
      <c r="AH362" s="13">
        <v>1.1060000000000001</v>
      </c>
      <c r="AI362" s="27">
        <f t="shared" si="56"/>
        <v>-1.2000000000000011E-2</v>
      </c>
      <c r="AJ362" s="28"/>
      <c r="AK362" s="51"/>
      <c r="AL362" s="12">
        <v>1.103</v>
      </c>
      <c r="AM362" s="51"/>
      <c r="AN362" s="13">
        <v>1.1220000000000001</v>
      </c>
      <c r="AO362" s="27">
        <f t="shared" si="57"/>
        <v>-5.9999999999997833E-3</v>
      </c>
      <c r="AP362" s="28"/>
      <c r="AQ362" s="51"/>
      <c r="AR362" s="12">
        <v>1.169</v>
      </c>
      <c r="AS362" s="51"/>
      <c r="AT362" s="13">
        <v>1.042</v>
      </c>
      <c r="AU362" s="27">
        <f t="shared" si="58"/>
        <v>-1.0000000000000009E-2</v>
      </c>
      <c r="AV362" s="28"/>
      <c r="AW362" s="51"/>
      <c r="AX362" s="12">
        <v>1.075</v>
      </c>
      <c r="AY362" s="51"/>
      <c r="AZ362" s="12">
        <v>0.99099999999999999</v>
      </c>
      <c r="BA362" s="51"/>
      <c r="BB362" s="13">
        <v>1.073</v>
      </c>
      <c r="BC362" s="27">
        <f t="shared" si="59"/>
        <v>-3.0000000000001137E-3</v>
      </c>
      <c r="BD362" s="28"/>
      <c r="BE362" s="51"/>
      <c r="BF362" s="12">
        <v>1.1619999999999999</v>
      </c>
      <c r="BG362" s="51"/>
      <c r="BH362" s="12">
        <v>1.157</v>
      </c>
    </row>
    <row r="363" spans="1:60" ht="15" thickTop="1" x14ac:dyDescent="0.3"/>
    <row r="364" spans="1:60" x14ac:dyDescent="0.3">
      <c r="A364" s="14"/>
      <c r="J364" s="14">
        <f>MAX(J3:J362)</f>
        <v>40.017000000000003</v>
      </c>
      <c r="P364" s="14">
        <f>MAX(P3:P362)</f>
        <v>52.195</v>
      </c>
      <c r="V364" s="14">
        <f>MAX(V3:V362)</f>
        <v>49.174999999999997</v>
      </c>
      <c r="AB364" s="14">
        <f>MAX(AB3:AB362)</f>
        <v>56.832000000000001</v>
      </c>
      <c r="AH364" s="14">
        <f>MAX(AH3:AH362)</f>
        <v>61.256999999999998</v>
      </c>
      <c r="AN364" s="14">
        <f>MAX(AN3:AN362)</f>
        <v>56.134</v>
      </c>
      <c r="AT364" s="14">
        <f>MAX(AT3:AT362)</f>
        <v>53.445999999999998</v>
      </c>
      <c r="BB364" s="14">
        <f>MAX(BB3:BB362)</f>
        <v>40.167000000000002</v>
      </c>
    </row>
    <row r="373" spans="1:1" x14ac:dyDescent="0.3">
      <c r="A373" s="14" t="s">
        <v>17</v>
      </c>
    </row>
  </sheetData>
  <mergeCells count="8">
    <mergeCell ref="V1:X1"/>
    <mergeCell ref="P1:R1"/>
    <mergeCell ref="J1:L1"/>
    <mergeCell ref="BB1:BD1"/>
    <mergeCell ref="AT1:AV1"/>
    <mergeCell ref="AN1:AP1"/>
    <mergeCell ref="AH1:AJ1"/>
    <mergeCell ref="AB1:AD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42"/>
  <sheetViews>
    <sheetView workbookViewId="0">
      <selection activeCell="H19" sqref="H19"/>
    </sheetView>
  </sheetViews>
  <sheetFormatPr defaultColWidth="11.44140625" defaultRowHeight="14.4" x14ac:dyDescent="0.3"/>
  <cols>
    <col min="2" max="2" width="15.33203125" bestFit="1" customWidth="1"/>
    <col min="3" max="3" width="15.88671875" bestFit="1" customWidth="1"/>
    <col min="4" max="4" width="13.33203125" bestFit="1" customWidth="1"/>
    <col min="5" max="5" width="13.33203125" customWidth="1"/>
    <col min="6" max="7" width="13" customWidth="1"/>
    <col min="8" max="8" width="12" customWidth="1"/>
  </cols>
  <sheetData>
    <row r="1" spans="1:11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5" t="s">
        <v>7</v>
      </c>
      <c r="I1" s="5" t="s">
        <v>8</v>
      </c>
      <c r="J1" s="4" t="s">
        <v>9</v>
      </c>
      <c r="K1" s="5" t="s">
        <v>10</v>
      </c>
    </row>
    <row r="2" spans="1:11" ht="15" thickBot="1" x14ac:dyDescent="0.35">
      <c r="A2" s="6" t="s">
        <v>11</v>
      </c>
      <c r="B2" s="7" t="s">
        <v>12</v>
      </c>
      <c r="C2" s="7" t="s">
        <v>13</v>
      </c>
      <c r="D2" s="7" t="s">
        <v>14</v>
      </c>
      <c r="E2" s="7" t="s">
        <v>14</v>
      </c>
      <c r="F2" s="7" t="s">
        <v>14</v>
      </c>
      <c r="G2" s="8" t="s">
        <v>14</v>
      </c>
      <c r="H2" s="8" t="s">
        <v>15</v>
      </c>
      <c r="I2" s="8" t="s">
        <v>15</v>
      </c>
      <c r="J2" s="7" t="s">
        <v>16</v>
      </c>
      <c r="K2" s="8" t="s">
        <v>16</v>
      </c>
    </row>
    <row r="3" spans="1:11" x14ac:dyDescent="0.3">
      <c r="A3" s="3">
        <v>2000</v>
      </c>
      <c r="B3" s="4">
        <v>2.0699999999999998</v>
      </c>
      <c r="C3" s="11">
        <v>0.85150999999999999</v>
      </c>
      <c r="D3" s="4">
        <v>22.3</v>
      </c>
      <c r="E3" s="4">
        <v>28</v>
      </c>
      <c r="F3" s="4">
        <v>57.62</v>
      </c>
      <c r="G3" s="5">
        <v>315</v>
      </c>
      <c r="H3" s="9">
        <v>4.37</v>
      </c>
      <c r="I3" s="10">
        <v>3.99</v>
      </c>
      <c r="J3" s="4">
        <v>-8.4</v>
      </c>
      <c r="K3" s="5">
        <v>11.9</v>
      </c>
    </row>
    <row r="4" spans="1:11" x14ac:dyDescent="0.3">
      <c r="A4" s="39">
        <v>2500</v>
      </c>
      <c r="B4" s="40">
        <v>2.1</v>
      </c>
      <c r="C4" s="41">
        <v>0.89522999999999997</v>
      </c>
      <c r="D4" s="40">
        <v>22.3</v>
      </c>
      <c r="E4" s="40">
        <v>28.18</v>
      </c>
      <c r="F4" s="40">
        <v>57.16</v>
      </c>
      <c r="G4" s="42">
        <v>293</v>
      </c>
      <c r="H4" s="40">
        <v>4.43</v>
      </c>
      <c r="I4" s="42">
        <v>4.09</v>
      </c>
      <c r="J4" s="40">
        <v>-13</v>
      </c>
      <c r="K4" s="42">
        <v>8</v>
      </c>
    </row>
    <row r="5" spans="1:11" x14ac:dyDescent="0.3">
      <c r="A5" s="3">
        <v>3000</v>
      </c>
      <c r="B5" s="4">
        <v>2.23</v>
      </c>
      <c r="C5" s="11">
        <v>0.93452999999999997</v>
      </c>
      <c r="D5" s="4">
        <v>22.3</v>
      </c>
      <c r="E5" s="4">
        <v>28</v>
      </c>
      <c r="F5" s="4">
        <v>57.05</v>
      </c>
      <c r="G5" s="5">
        <v>304</v>
      </c>
      <c r="H5" s="4">
        <v>4.87</v>
      </c>
      <c r="I5" s="5">
        <v>4.54</v>
      </c>
      <c r="J5" s="4">
        <v>-12.9</v>
      </c>
      <c r="K5" s="5">
        <v>7.8</v>
      </c>
    </row>
    <row r="6" spans="1:11" x14ac:dyDescent="0.3">
      <c r="A6" s="39">
        <v>3500</v>
      </c>
      <c r="B6" s="40">
        <v>2.54</v>
      </c>
      <c r="C6" s="41">
        <v>0.95125000000000004</v>
      </c>
      <c r="D6" s="40">
        <v>22.3</v>
      </c>
      <c r="E6" s="40">
        <v>28</v>
      </c>
      <c r="F6" s="40">
        <v>56.63</v>
      </c>
      <c r="G6" s="42">
        <v>333</v>
      </c>
      <c r="H6" s="40">
        <v>5.17</v>
      </c>
      <c r="I6" s="42">
        <v>4.8099999999999996</v>
      </c>
      <c r="J6" s="40">
        <v>-11.9</v>
      </c>
      <c r="K6" s="42">
        <v>10</v>
      </c>
    </row>
    <row r="7" spans="1:11" x14ac:dyDescent="0.3">
      <c r="A7" s="3">
        <v>4000</v>
      </c>
      <c r="B7" s="4">
        <v>2.77</v>
      </c>
      <c r="C7" s="11">
        <v>0.94159000000000004</v>
      </c>
      <c r="D7" s="4">
        <v>22.3</v>
      </c>
      <c r="E7" s="4">
        <v>28</v>
      </c>
      <c r="F7" s="4">
        <v>56.7</v>
      </c>
      <c r="G7" s="5">
        <v>360</v>
      </c>
      <c r="H7" s="4">
        <v>5.44</v>
      </c>
      <c r="I7" s="5">
        <v>5.0599999999999996</v>
      </c>
      <c r="J7" s="4">
        <v>-11.9</v>
      </c>
      <c r="K7" s="5">
        <v>11</v>
      </c>
    </row>
    <row r="8" spans="1:11" x14ac:dyDescent="0.3">
      <c r="A8" s="39">
        <v>4500</v>
      </c>
      <c r="B8" s="40">
        <v>3.37</v>
      </c>
      <c r="C8" s="41">
        <v>0.89510999999999996</v>
      </c>
      <c r="D8" s="40">
        <v>22.3</v>
      </c>
      <c r="E8" s="40">
        <v>28</v>
      </c>
      <c r="F8" s="40">
        <v>56.92</v>
      </c>
      <c r="G8" s="42">
        <v>377</v>
      </c>
      <c r="H8" s="40">
        <v>5.19</v>
      </c>
      <c r="I8" s="42">
        <v>4.79</v>
      </c>
      <c r="J8" s="40">
        <v>-12.2</v>
      </c>
      <c r="K8" s="42">
        <v>12.8</v>
      </c>
    </row>
    <row r="9" spans="1:11" x14ac:dyDescent="0.3">
      <c r="A9" s="3">
        <v>5000</v>
      </c>
      <c r="B9" s="4">
        <v>4.28</v>
      </c>
      <c r="C9" s="11">
        <v>0.86434</v>
      </c>
      <c r="D9" s="4">
        <v>22.3</v>
      </c>
      <c r="E9" s="4">
        <v>28</v>
      </c>
      <c r="F9" s="4">
        <v>56.96</v>
      </c>
      <c r="G9" s="5">
        <v>383</v>
      </c>
      <c r="H9" s="4">
        <v>5.55</v>
      </c>
      <c r="I9" s="5">
        <v>5.13</v>
      </c>
      <c r="J9" s="4">
        <v>-12.8</v>
      </c>
      <c r="K9" s="5">
        <v>12.1</v>
      </c>
    </row>
    <row r="10" spans="1:11" x14ac:dyDescent="0.3">
      <c r="A10" s="39">
        <v>5500</v>
      </c>
      <c r="B10" s="40">
        <v>4.82</v>
      </c>
      <c r="C10" s="41">
        <v>0.86587000000000003</v>
      </c>
      <c r="D10" s="40">
        <v>22.3</v>
      </c>
      <c r="E10" s="40">
        <v>28</v>
      </c>
      <c r="F10" s="40">
        <v>56.65</v>
      </c>
      <c r="G10" s="42">
        <v>397</v>
      </c>
      <c r="H10" s="40">
        <v>5.71</v>
      </c>
      <c r="I10" s="42">
        <v>5.25</v>
      </c>
      <c r="J10" s="40">
        <v>-11.5</v>
      </c>
      <c r="K10" s="42">
        <v>13.7</v>
      </c>
    </row>
    <row r="11" spans="1:11" x14ac:dyDescent="0.3">
      <c r="A11" s="3">
        <v>6000</v>
      </c>
      <c r="B11" s="4">
        <v>5.77</v>
      </c>
      <c r="C11" s="11">
        <v>0.76878000000000002</v>
      </c>
      <c r="D11" s="4">
        <v>22.3</v>
      </c>
      <c r="E11" s="4">
        <v>28</v>
      </c>
      <c r="F11" s="4">
        <v>57.15</v>
      </c>
      <c r="G11" s="5">
        <v>413</v>
      </c>
      <c r="H11" s="4">
        <v>5.6</v>
      </c>
      <c r="I11" s="5">
        <v>5.1100000000000003</v>
      </c>
      <c r="J11" s="4">
        <v>-13</v>
      </c>
      <c r="K11" s="5">
        <v>15.3</v>
      </c>
    </row>
    <row r="12" spans="1:11" x14ac:dyDescent="0.3">
      <c r="A12" s="39">
        <v>6500</v>
      </c>
      <c r="B12" s="40">
        <v>6.24</v>
      </c>
      <c r="C12" s="41">
        <v>0.77559999999999996</v>
      </c>
      <c r="D12" s="40">
        <v>22.3</v>
      </c>
      <c r="E12" s="40">
        <v>28</v>
      </c>
      <c r="F12" s="40">
        <v>57.39</v>
      </c>
      <c r="G12" s="42">
        <v>427</v>
      </c>
      <c r="H12" s="40">
        <v>5.53</v>
      </c>
      <c r="I12" s="42">
        <v>5.05</v>
      </c>
      <c r="J12" s="40">
        <v>-12.9</v>
      </c>
      <c r="K12" s="42">
        <v>15.6</v>
      </c>
    </row>
    <row r="13" spans="1:11" x14ac:dyDescent="0.3">
      <c r="A13" s="3">
        <v>7000</v>
      </c>
      <c r="B13" s="4">
        <v>6.64</v>
      </c>
      <c r="C13" s="11">
        <v>0.73562000000000005</v>
      </c>
      <c r="D13" s="4">
        <v>22.3</v>
      </c>
      <c r="E13" s="4">
        <v>28</v>
      </c>
      <c r="F13" s="4">
        <v>57.59</v>
      </c>
      <c r="G13" s="5">
        <v>454</v>
      </c>
      <c r="H13" s="4">
        <v>4.7300000000000004</v>
      </c>
      <c r="I13" s="5">
        <v>4.2300000000000004</v>
      </c>
      <c r="J13" s="4">
        <v>-10.7</v>
      </c>
      <c r="K13" s="5">
        <v>24.4</v>
      </c>
    </row>
    <row r="14" spans="1:11" x14ac:dyDescent="0.3">
      <c r="A14" s="39">
        <v>7500</v>
      </c>
      <c r="B14" s="40">
        <v>6.65</v>
      </c>
      <c r="C14" s="41">
        <v>0.75643000000000005</v>
      </c>
      <c r="D14" s="40">
        <v>22.3</v>
      </c>
      <c r="E14" s="40">
        <v>28</v>
      </c>
      <c r="F14" s="40">
        <v>57.66</v>
      </c>
      <c r="G14" s="42">
        <v>485</v>
      </c>
      <c r="H14" s="40">
        <v>5.31</v>
      </c>
      <c r="I14" s="42">
        <v>4.76</v>
      </c>
      <c r="J14" s="40">
        <v>-10</v>
      </c>
      <c r="K14" s="42">
        <v>20.7</v>
      </c>
    </row>
    <row r="15" spans="1:11" x14ac:dyDescent="0.3">
      <c r="A15" s="3">
        <v>8000</v>
      </c>
      <c r="B15" s="4">
        <v>6.58</v>
      </c>
      <c r="C15" s="11">
        <v>0.82177999999999995</v>
      </c>
      <c r="D15" s="4">
        <v>22.3</v>
      </c>
      <c r="E15" s="4">
        <v>28</v>
      </c>
      <c r="F15" s="4">
        <v>57.94</v>
      </c>
      <c r="G15" s="5">
        <v>523</v>
      </c>
      <c r="H15" s="4">
        <v>5.91</v>
      </c>
      <c r="I15" s="5">
        <v>5.31</v>
      </c>
      <c r="J15" s="4">
        <v>-8.5</v>
      </c>
      <c r="K15" s="5">
        <v>19</v>
      </c>
    </row>
    <row r="16" spans="1:11" x14ac:dyDescent="0.3">
      <c r="A16" s="39">
        <v>8500</v>
      </c>
      <c r="B16" s="40">
        <v>7.25</v>
      </c>
      <c r="C16" s="41">
        <v>0.76253000000000004</v>
      </c>
      <c r="D16" s="40">
        <v>22.3</v>
      </c>
      <c r="E16" s="40">
        <v>28</v>
      </c>
      <c r="F16" s="40">
        <v>58.41</v>
      </c>
      <c r="G16" s="42">
        <v>548</v>
      </c>
      <c r="H16" s="40">
        <v>5.84</v>
      </c>
      <c r="I16" s="42">
        <v>5.13</v>
      </c>
      <c r="J16" s="40">
        <v>-7.9</v>
      </c>
      <c r="K16" s="42">
        <v>19.8</v>
      </c>
    </row>
    <row r="17" spans="1:11" x14ac:dyDescent="0.3">
      <c r="A17" s="3">
        <v>9000</v>
      </c>
      <c r="B17" s="4">
        <v>8.1999999999999993</v>
      </c>
      <c r="C17" s="11">
        <v>0.76061999999999996</v>
      </c>
      <c r="D17" s="4">
        <v>22.3</v>
      </c>
      <c r="E17" s="4">
        <v>28</v>
      </c>
      <c r="F17" s="4">
        <v>58.88</v>
      </c>
      <c r="G17" s="5">
        <v>554</v>
      </c>
      <c r="H17" s="4">
        <v>6.29</v>
      </c>
      <c r="I17" s="5">
        <v>5.51</v>
      </c>
      <c r="J17" s="4">
        <v>-8.9</v>
      </c>
      <c r="K17" s="5">
        <v>17.3</v>
      </c>
    </row>
    <row r="18" spans="1:11" x14ac:dyDescent="0.3">
      <c r="A18" s="3">
        <v>9250</v>
      </c>
      <c r="B18" s="4">
        <v>7.9</v>
      </c>
      <c r="C18" s="11">
        <v>0.78852999999999995</v>
      </c>
      <c r="D18" s="4">
        <v>22.3</v>
      </c>
      <c r="E18" s="4">
        <v>28</v>
      </c>
      <c r="F18" s="4">
        <v>59.35</v>
      </c>
      <c r="G18" s="5">
        <v>542</v>
      </c>
      <c r="H18" s="4">
        <v>6.05</v>
      </c>
      <c r="I18" s="5">
        <v>5.24</v>
      </c>
      <c r="J18" s="4">
        <v>-12.6</v>
      </c>
      <c r="K18" s="5">
        <v>13.5</v>
      </c>
    </row>
    <row r="19" spans="1:11" x14ac:dyDescent="0.3">
      <c r="A19" s="39">
        <v>9500</v>
      </c>
      <c r="B19" s="40">
        <v>6.97</v>
      </c>
      <c r="C19" s="41">
        <v>0.86970999999999998</v>
      </c>
      <c r="D19" s="40">
        <v>22.3</v>
      </c>
      <c r="E19" s="40">
        <v>28</v>
      </c>
      <c r="F19" s="40">
        <v>59.82</v>
      </c>
      <c r="G19" s="42">
        <v>539</v>
      </c>
      <c r="H19" s="40">
        <v>5.65</v>
      </c>
      <c r="I19" s="42">
        <v>4.84</v>
      </c>
      <c r="J19" s="40">
        <v>-17.8</v>
      </c>
      <c r="K19" s="42">
        <v>13.6</v>
      </c>
    </row>
    <row r="20" spans="1:11" x14ac:dyDescent="0.3">
      <c r="A20" s="3">
        <v>9750</v>
      </c>
      <c r="B20" s="4">
        <v>6.12</v>
      </c>
      <c r="C20" s="11">
        <v>0.90305000000000002</v>
      </c>
      <c r="D20" s="4">
        <v>22.3</v>
      </c>
      <c r="E20" s="4">
        <v>28</v>
      </c>
      <c r="F20" s="4">
        <v>60.34</v>
      </c>
      <c r="G20" s="5">
        <v>520</v>
      </c>
      <c r="H20" s="4">
        <v>4.43</v>
      </c>
      <c r="I20" s="5">
        <v>3.53</v>
      </c>
      <c r="J20" s="4">
        <v>-20.2</v>
      </c>
      <c r="K20" s="5">
        <v>11.5</v>
      </c>
    </row>
    <row r="21" spans="1:11" x14ac:dyDescent="0.3">
      <c r="A21" s="3">
        <v>10000</v>
      </c>
      <c r="B21" s="4">
        <v>5.42</v>
      </c>
      <c r="C21" s="11">
        <v>0.95035000000000003</v>
      </c>
      <c r="D21" s="4">
        <v>22.3</v>
      </c>
      <c r="E21" s="4">
        <v>28</v>
      </c>
      <c r="F21" s="4">
        <v>61.19</v>
      </c>
      <c r="G21" s="5">
        <v>504</v>
      </c>
      <c r="H21" s="4">
        <v>4.0599999999999996</v>
      </c>
      <c r="I21" s="5">
        <v>3</v>
      </c>
      <c r="J21" s="4">
        <v>-23.5</v>
      </c>
      <c r="K21" s="5">
        <v>8.8000000000000007</v>
      </c>
    </row>
    <row r="24" spans="1:11" x14ac:dyDescent="0.3">
      <c r="E24" s="15"/>
      <c r="F24" s="15"/>
    </row>
    <row r="25" spans="1:11" x14ac:dyDescent="0.3">
      <c r="E25" s="15"/>
      <c r="F25" s="15"/>
    </row>
    <row r="26" spans="1:11" x14ac:dyDescent="0.3">
      <c r="E26" s="15"/>
      <c r="F26" s="15"/>
    </row>
    <row r="27" spans="1:11" x14ac:dyDescent="0.3">
      <c r="E27" s="15"/>
      <c r="F27" s="15"/>
    </row>
    <row r="28" spans="1:11" x14ac:dyDescent="0.3">
      <c r="E28" s="15"/>
      <c r="F28" s="15"/>
    </row>
    <row r="29" spans="1:11" x14ac:dyDescent="0.3">
      <c r="E29" s="15"/>
      <c r="F29" s="15"/>
    </row>
    <row r="30" spans="1:11" x14ac:dyDescent="0.3">
      <c r="E30" s="15"/>
      <c r="F30" s="15"/>
    </row>
    <row r="31" spans="1:11" x14ac:dyDescent="0.3">
      <c r="E31" s="15"/>
      <c r="F31" s="15"/>
    </row>
    <row r="32" spans="1:11" x14ac:dyDescent="0.3">
      <c r="E32" s="15"/>
      <c r="F32" s="15"/>
    </row>
    <row r="33" spans="5:6" x14ac:dyDescent="0.3">
      <c r="E33" s="15"/>
      <c r="F33" s="15"/>
    </row>
    <row r="34" spans="5:6" x14ac:dyDescent="0.3">
      <c r="E34" s="15"/>
      <c r="F34" s="15"/>
    </row>
    <row r="35" spans="5:6" x14ac:dyDescent="0.3">
      <c r="E35" s="15"/>
      <c r="F35" s="15"/>
    </row>
    <row r="36" spans="5:6" x14ac:dyDescent="0.3">
      <c r="E36" s="15"/>
      <c r="F36" s="15"/>
    </row>
    <row r="37" spans="5:6" x14ac:dyDescent="0.3">
      <c r="E37" s="15"/>
      <c r="F37" s="15"/>
    </row>
    <row r="38" spans="5:6" x14ac:dyDescent="0.3">
      <c r="E38" s="15"/>
      <c r="F38" s="15"/>
    </row>
    <row r="39" spans="5:6" x14ac:dyDescent="0.3">
      <c r="E39" s="15"/>
      <c r="F39" s="15"/>
    </row>
    <row r="40" spans="5:6" x14ac:dyDescent="0.3">
      <c r="E40" s="15"/>
      <c r="F40" s="15"/>
    </row>
    <row r="41" spans="5:6" x14ac:dyDescent="0.3">
      <c r="E41" s="15"/>
      <c r="F41" s="15"/>
    </row>
    <row r="42" spans="5:6" x14ac:dyDescent="0.3">
      <c r="E42" s="15"/>
      <c r="F42" s="15"/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01DC1-D784-4545-B0A4-EE467D7D8AF0}">
  <dimension ref="B58:C91"/>
  <sheetViews>
    <sheetView topLeftCell="A28" workbookViewId="0">
      <selection activeCell="R38" sqref="R38"/>
    </sheetView>
  </sheetViews>
  <sheetFormatPr defaultRowHeight="14.4" x14ac:dyDescent="0.3"/>
  <cols>
    <col min="3" max="3" width="12.21875" bestFit="1" customWidth="1"/>
  </cols>
  <sheetData>
    <row r="58" spans="2:3" x14ac:dyDescent="0.3">
      <c r="B58" s="18" t="s">
        <v>31</v>
      </c>
      <c r="C58" s="18" t="s">
        <v>7</v>
      </c>
    </row>
    <row r="59" spans="2:3" x14ac:dyDescent="0.3">
      <c r="B59" s="17">
        <v>2000</v>
      </c>
      <c r="C59" s="17">
        <v>4.37</v>
      </c>
    </row>
    <row r="60" spans="2:3" x14ac:dyDescent="0.3">
      <c r="B60" s="17">
        <v>2500</v>
      </c>
      <c r="C60" s="17">
        <v>4.43</v>
      </c>
    </row>
    <row r="61" spans="2:3" x14ac:dyDescent="0.3">
      <c r="B61" s="17">
        <v>3000</v>
      </c>
      <c r="C61" s="17">
        <v>4.87</v>
      </c>
    </row>
    <row r="62" spans="2:3" x14ac:dyDescent="0.3">
      <c r="B62" s="17">
        <v>3500</v>
      </c>
      <c r="C62" s="17">
        <v>5.17</v>
      </c>
    </row>
    <row r="63" spans="2:3" x14ac:dyDescent="0.3">
      <c r="B63" s="17">
        <v>4000</v>
      </c>
      <c r="C63" s="17">
        <v>5.44</v>
      </c>
    </row>
    <row r="64" spans="2:3" x14ac:dyDescent="0.3">
      <c r="B64" s="17">
        <v>4500</v>
      </c>
      <c r="C64" s="17">
        <v>5.19</v>
      </c>
    </row>
    <row r="65" spans="2:3" x14ac:dyDescent="0.3">
      <c r="B65" s="17">
        <v>5000</v>
      </c>
      <c r="C65" s="17">
        <v>5.55</v>
      </c>
    </row>
    <row r="66" spans="2:3" x14ac:dyDescent="0.3">
      <c r="B66" s="17">
        <v>5500</v>
      </c>
      <c r="C66" s="17">
        <v>5.71</v>
      </c>
    </row>
    <row r="67" spans="2:3" x14ac:dyDescent="0.3">
      <c r="B67" s="17">
        <v>6000</v>
      </c>
      <c r="C67" s="17">
        <v>5.6</v>
      </c>
    </row>
    <row r="68" spans="2:3" x14ac:dyDescent="0.3">
      <c r="B68" s="17">
        <v>6500</v>
      </c>
      <c r="C68" s="17">
        <v>5.53</v>
      </c>
    </row>
    <row r="69" spans="2:3" x14ac:dyDescent="0.3">
      <c r="B69" s="17">
        <v>7000</v>
      </c>
      <c r="C69" s="17">
        <v>4.7300000000000004</v>
      </c>
    </row>
    <row r="70" spans="2:3" x14ac:dyDescent="0.3">
      <c r="B70" s="17">
        <v>7500</v>
      </c>
      <c r="C70" s="17">
        <v>5.31</v>
      </c>
    </row>
    <row r="71" spans="2:3" x14ac:dyDescent="0.3">
      <c r="B71" s="17">
        <v>8000</v>
      </c>
      <c r="C71" s="17">
        <v>5.91</v>
      </c>
    </row>
    <row r="72" spans="2:3" x14ac:dyDescent="0.3">
      <c r="B72" s="17">
        <v>8500</v>
      </c>
      <c r="C72" s="17">
        <v>5.84</v>
      </c>
    </row>
    <row r="73" spans="2:3" x14ac:dyDescent="0.3">
      <c r="B73" s="17">
        <v>9000</v>
      </c>
      <c r="C73" s="17">
        <v>6.29</v>
      </c>
    </row>
    <row r="74" spans="2:3" x14ac:dyDescent="0.3">
      <c r="B74" s="17">
        <v>9250</v>
      </c>
      <c r="C74" s="17">
        <v>6.05</v>
      </c>
    </row>
    <row r="75" spans="2:3" x14ac:dyDescent="0.3">
      <c r="B75" s="17">
        <v>9500</v>
      </c>
      <c r="C75" s="17">
        <v>5.65</v>
      </c>
    </row>
    <row r="76" spans="2:3" x14ac:dyDescent="0.3">
      <c r="B76" s="17">
        <v>9750</v>
      </c>
      <c r="C76" s="17">
        <v>4.43</v>
      </c>
    </row>
    <row r="77" spans="2:3" x14ac:dyDescent="0.3">
      <c r="B77" s="17">
        <v>10000</v>
      </c>
      <c r="C77" s="17">
        <v>4.0599999999999996</v>
      </c>
    </row>
    <row r="83" spans="2:3" x14ac:dyDescent="0.3">
      <c r="B83" s="18" t="s">
        <v>57</v>
      </c>
      <c r="C83" s="18" t="s">
        <v>58</v>
      </c>
    </row>
    <row r="84" spans="2:3" x14ac:dyDescent="0.3">
      <c r="B84" s="17">
        <v>2500</v>
      </c>
      <c r="C84" s="17">
        <v>40.017000000000003</v>
      </c>
    </row>
    <row r="85" spans="2:3" x14ac:dyDescent="0.3">
      <c r="B85" s="17">
        <v>3500</v>
      </c>
      <c r="C85" s="17">
        <v>52.195</v>
      </c>
    </row>
    <row r="86" spans="2:3" x14ac:dyDescent="0.3">
      <c r="B86" s="17">
        <v>4500</v>
      </c>
      <c r="C86" s="17">
        <v>49.174999999999997</v>
      </c>
    </row>
    <row r="87" spans="2:3" x14ac:dyDescent="0.3">
      <c r="B87" s="17">
        <v>5500</v>
      </c>
      <c r="C87" s="17">
        <v>56.832000000000001</v>
      </c>
    </row>
    <row r="88" spans="2:3" x14ac:dyDescent="0.3">
      <c r="B88" s="17">
        <v>6500</v>
      </c>
      <c r="C88" s="17">
        <v>61.256999999999998</v>
      </c>
    </row>
    <row r="89" spans="2:3" x14ac:dyDescent="0.3">
      <c r="B89" s="17">
        <v>7500</v>
      </c>
      <c r="C89" s="17">
        <v>56.134</v>
      </c>
    </row>
    <row r="90" spans="2:3" x14ac:dyDescent="0.3">
      <c r="B90" s="17">
        <v>8500</v>
      </c>
      <c r="C90" s="17">
        <v>53.445999999999998</v>
      </c>
    </row>
    <row r="91" spans="2:3" x14ac:dyDescent="0.3">
      <c r="B91" s="17">
        <v>9500</v>
      </c>
      <c r="C91" s="17">
        <v>40.167000000000002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08117ac33f8a8ba5ef42788b895f7799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0f051220b5205fd9ff7386602de8bca2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58B8D0-905A-4214-B9F3-8B3B9FD86FB2}">
  <ds:schemaRefs>
    <ds:schemaRef ds:uri="http://schemas.microsoft.com/office/2006/documentManagement/types"/>
    <ds:schemaRef ds:uri="1684eeaa-63d5-4a8a-805f-2a73dd5a7c6a"/>
    <ds:schemaRef ds:uri="224cecc8-5b1a-4f4b-aa1d-4508502f11c0"/>
    <ds:schemaRef ds:uri="http://www.w3.org/XML/1998/namespace"/>
    <ds:schemaRef ds:uri="http://schemas.microsoft.com/office/2006/metadata/properties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851A3BE-6688-4BFB-B391-0A678AE70A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35895C-241D-4918-80CE-12ACE85E9F7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Full load - Cylinder pressure</vt:lpstr>
      <vt:lpstr>20°THR - Other data</vt:lpstr>
      <vt:lpstr>Graphs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2026-01-03T11:43:14Z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