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de\Documents\Uni Stuff\Digital Literacy\"/>
    </mc:Choice>
  </mc:AlternateContent>
  <xr:revisionPtr revIDLastSave="0" documentId="13_ncr:1_{65CC50CB-66E3-43FA-9CB6-DF9F9F130A2E}" xr6:coauthVersionLast="45" xr6:coauthVersionMax="45" xr10:uidLastSave="{00000000-0000-0000-0000-000000000000}"/>
  <bookViews>
    <workbookView minimized="1" xWindow="1152" yWindow="1152" windowWidth="17280" windowHeight="8964" xr2:uid="{041C1FB7-7766-4C9A-990E-15F1EFE707D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2" i="1"/>
  <c r="M3" i="1" l="1"/>
  <c r="M2" i="1"/>
  <c r="K6" i="1"/>
  <c r="K5" i="1"/>
  <c r="K4" i="1"/>
  <c r="K2" i="1"/>
  <c r="D43" i="1"/>
  <c r="K3" i="1" s="1"/>
  <c r="C43" i="1"/>
</calcChain>
</file>

<file path=xl/sharedStrings.xml><?xml version="1.0" encoding="utf-8"?>
<sst xmlns="http://schemas.openxmlformats.org/spreadsheetml/2006/main" count="108" uniqueCount="56">
  <si>
    <t>New House</t>
  </si>
  <si>
    <t>Paid</t>
  </si>
  <si>
    <t>Total</t>
  </si>
  <si>
    <t>Living Room</t>
  </si>
  <si>
    <t>Furniture</t>
  </si>
  <si>
    <t>TV</t>
  </si>
  <si>
    <t>Lighting</t>
  </si>
  <si>
    <t>Playroom</t>
  </si>
  <si>
    <t>Plastering</t>
  </si>
  <si>
    <t>Kitchen</t>
  </si>
  <si>
    <t>New Kitchen</t>
  </si>
  <si>
    <t>Fitting</t>
  </si>
  <si>
    <t>Fridge</t>
  </si>
  <si>
    <t>Cooker</t>
  </si>
  <si>
    <t>Dishwasher</t>
  </si>
  <si>
    <t>Hall/stairs</t>
  </si>
  <si>
    <t>Carpet &amp; Tiling</t>
  </si>
  <si>
    <t>Plastering &amp; doors</t>
  </si>
  <si>
    <t>Master</t>
  </si>
  <si>
    <t>Wardrobes</t>
  </si>
  <si>
    <t>Dressing Table</t>
  </si>
  <si>
    <t>Carpet</t>
  </si>
  <si>
    <t>Drawers</t>
  </si>
  <si>
    <t>Bedsides</t>
  </si>
  <si>
    <t>Chair</t>
  </si>
  <si>
    <t>Twins Room</t>
  </si>
  <si>
    <t>Wardrobe</t>
  </si>
  <si>
    <t>Dressing Table Etc.</t>
  </si>
  <si>
    <t>Mollys Room</t>
  </si>
  <si>
    <t>Bed and Mat</t>
  </si>
  <si>
    <t>General</t>
  </si>
  <si>
    <t>Damproofing</t>
  </si>
  <si>
    <t>Roof &amp; Painting</t>
  </si>
  <si>
    <t>Electrics</t>
  </si>
  <si>
    <t>Bathroom</t>
  </si>
  <si>
    <t>Suite</t>
  </si>
  <si>
    <t>Tiling</t>
  </si>
  <si>
    <t>Garden</t>
  </si>
  <si>
    <t>Fence</t>
  </si>
  <si>
    <t>Veranda</t>
  </si>
  <si>
    <t>Plants &amp; Extras</t>
  </si>
  <si>
    <t>Others</t>
  </si>
  <si>
    <t>Floors</t>
  </si>
  <si>
    <t>Left To Pay</t>
  </si>
  <si>
    <t>Status</t>
  </si>
  <si>
    <t>On-Hold</t>
  </si>
  <si>
    <t>Complete</t>
  </si>
  <si>
    <t>Budget</t>
  </si>
  <si>
    <t>Total Budget</t>
  </si>
  <si>
    <t>% Complete</t>
  </si>
  <si>
    <t>Total Spend</t>
  </si>
  <si>
    <t>Total Predicted Spend</t>
  </si>
  <si>
    <t>Amount of Budget Spent</t>
  </si>
  <si>
    <t>Funds Remaining</t>
  </si>
  <si>
    <t>Net</t>
  </si>
  <si>
    <t>Incomplete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</si>
</sst>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99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6" fontId="0" fillId="0" borderId="3" xfId="0" applyNumberFormat="1" applyBorder="1" applyAlignment="1">
      <alignment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6" fontId="3" fillId="8" borderId="3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3" fillId="8" borderId="3" xfId="0" applyNumberFormat="1" applyFont="1" applyFill="1" applyBorder="1" applyAlignment="1">
      <alignment horizontal="center" vertical="center" wrapText="1"/>
    </xf>
    <xf numFmtId="9" fontId="3" fillId="8" borderId="3" xfId="0" applyNumberFormat="1" applyFont="1" applyFill="1" applyBorder="1" applyAlignment="1">
      <alignment horizontal="center" vertical="center" wrapText="1"/>
    </xf>
    <xf numFmtId="0" fontId="1" fillId="9" borderId="8" xfId="0" applyFont="1" applyFill="1" applyBorder="1"/>
    <xf numFmtId="164" fontId="0" fillId="0" borderId="8" xfId="0" applyNumberFormat="1" applyBorder="1"/>
    <xf numFmtId="9" fontId="0" fillId="0" borderId="8" xfId="0" applyNumberFormat="1" applyBorder="1"/>
    <xf numFmtId="6" fontId="0" fillId="0" borderId="8" xfId="0" applyNumberFormat="1" applyBorder="1"/>
    <xf numFmtId="0" fontId="5" fillId="2" borderId="1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5" fillId="15" borderId="6" xfId="0" applyFont="1" applyFill="1" applyBorder="1" applyAlignment="1">
      <alignment horizontal="center" vertical="center" wrapText="1"/>
    </xf>
    <xf numFmtId="0" fontId="5" fillId="15" borderId="7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wrapText="1"/>
    </xf>
    <xf numFmtId="0" fontId="5" fillId="11" borderId="6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 wrapText="1"/>
    </xf>
    <xf numFmtId="0" fontId="5" fillId="12" borderId="7" xfId="0" applyFont="1" applyFill="1" applyBorder="1" applyAlignment="1">
      <alignment horizontal="center" vertical="center" wrapText="1"/>
    </xf>
    <xf numFmtId="0" fontId="5" fillId="13" borderId="5" xfId="0" applyFont="1" applyFill="1" applyBorder="1" applyAlignment="1">
      <alignment horizontal="center" vertical="center" wrapText="1"/>
    </xf>
    <xf numFmtId="0" fontId="5" fillId="13" borderId="6" xfId="0" applyFont="1" applyFill="1" applyBorder="1" applyAlignment="1">
      <alignment horizontal="center" vertical="center" wrapText="1"/>
    </xf>
    <xf numFmtId="0" fontId="5" fillId="13" borderId="7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6" xfId="0" applyFont="1" applyFill="1" applyBorder="1" applyAlignment="1">
      <alignment horizontal="center" vertical="center" wrapText="1"/>
    </xf>
    <xf numFmtId="0" fontId="5" fillId="1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4" tint="-0.24994659260841701"/>
      </font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CC99FF"/>
      <color rgb="FFFFFF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B500F-B6EB-4251-9500-8E3FD4DDB0E5}">
  <dimension ref="A1:M43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8" sqref="G8:G12"/>
    </sheetView>
  </sheetViews>
  <sheetFormatPr defaultRowHeight="14.4" x14ac:dyDescent="0.3"/>
  <cols>
    <col min="2" max="2" width="9.88671875" customWidth="1"/>
    <col min="4" max="4" width="11.5546875" bestFit="1" customWidth="1"/>
    <col min="9" max="9" width="5" customWidth="1"/>
    <col min="10" max="10" width="19.6640625" bestFit="1" customWidth="1"/>
    <col min="12" max="12" width="22.21875" bestFit="1" customWidth="1"/>
  </cols>
  <sheetData>
    <row r="1" spans="1:13" ht="29.4" thickBot="1" x14ac:dyDescent="0.35">
      <c r="A1" s="15" t="s">
        <v>0</v>
      </c>
      <c r="B1" s="17"/>
      <c r="C1" s="17" t="s">
        <v>47</v>
      </c>
      <c r="D1" s="17" t="s">
        <v>44</v>
      </c>
      <c r="E1" s="17" t="s">
        <v>43</v>
      </c>
      <c r="F1" s="17" t="s">
        <v>1</v>
      </c>
      <c r="G1" s="17" t="s">
        <v>54</v>
      </c>
      <c r="H1" s="1" t="s">
        <v>2</v>
      </c>
    </row>
    <row r="2" spans="1:13" ht="28.2" customHeight="1" thickBot="1" x14ac:dyDescent="0.35">
      <c r="A2" s="30" t="s">
        <v>3</v>
      </c>
      <c r="B2" s="2" t="s">
        <v>4</v>
      </c>
      <c r="C2" s="8">
        <v>1000</v>
      </c>
      <c r="D2" s="2" t="s">
        <v>46</v>
      </c>
      <c r="E2" s="3"/>
      <c r="F2" s="4">
        <v>800</v>
      </c>
      <c r="G2" s="4">
        <f>SUM(C2-F2)</f>
        <v>200</v>
      </c>
      <c r="H2" s="3"/>
      <c r="J2" s="11" t="s">
        <v>48</v>
      </c>
      <c r="K2" s="12">
        <f>SUM(C43)</f>
        <v>33805</v>
      </c>
      <c r="L2" s="11" t="s">
        <v>52</v>
      </c>
      <c r="M2" s="13">
        <f>SUM(K5/K2)</f>
        <v>0.81109303357491491</v>
      </c>
    </row>
    <row r="3" spans="1:13" ht="15" thickBot="1" x14ac:dyDescent="0.35">
      <c r="A3" s="31"/>
      <c r="B3" s="2" t="s">
        <v>5</v>
      </c>
      <c r="C3" s="8">
        <v>500</v>
      </c>
      <c r="D3" s="2" t="s">
        <v>46</v>
      </c>
      <c r="E3" s="3"/>
      <c r="F3" s="4">
        <v>550</v>
      </c>
      <c r="G3" s="4">
        <f t="shared" ref="G3:G42" si="0">SUM(C3-F3)</f>
        <v>-50</v>
      </c>
      <c r="H3" s="3"/>
      <c r="J3" s="11" t="s">
        <v>49</v>
      </c>
      <c r="K3" s="13">
        <f>SUM(D43)</f>
        <v>0.9285714285714286</v>
      </c>
      <c r="L3" s="11" t="s">
        <v>53</v>
      </c>
      <c r="M3" s="12">
        <f>SUM(K2-K5)</f>
        <v>6386</v>
      </c>
    </row>
    <row r="4" spans="1:13" ht="15" thickBot="1" x14ac:dyDescent="0.35">
      <c r="A4" s="31"/>
      <c r="B4" s="2" t="s">
        <v>8</v>
      </c>
      <c r="C4" s="8">
        <v>300</v>
      </c>
      <c r="D4" s="2" t="s">
        <v>45</v>
      </c>
      <c r="E4" s="3"/>
      <c r="F4" s="4"/>
      <c r="G4" s="4">
        <f t="shared" si="0"/>
        <v>300</v>
      </c>
      <c r="H4" s="3"/>
      <c r="J4" s="11" t="s">
        <v>43</v>
      </c>
      <c r="K4" s="14">
        <f>SUM(E43)</f>
        <v>500</v>
      </c>
    </row>
    <row r="5" spans="1:13" ht="15" thickBot="1" x14ac:dyDescent="0.35">
      <c r="A5" s="32"/>
      <c r="B5" s="2" t="s">
        <v>6</v>
      </c>
      <c r="C5" s="8">
        <v>500</v>
      </c>
      <c r="D5" s="2" t="s">
        <v>46</v>
      </c>
      <c r="E5" s="3"/>
      <c r="F5" s="4">
        <v>420</v>
      </c>
      <c r="G5" s="4">
        <f t="shared" si="0"/>
        <v>80</v>
      </c>
      <c r="H5" s="4">
        <v>1770</v>
      </c>
      <c r="J5" s="11" t="s">
        <v>50</v>
      </c>
      <c r="K5" s="14">
        <f>SUM(F43)</f>
        <v>27419</v>
      </c>
    </row>
    <row r="6" spans="1:13" ht="15" thickBot="1" x14ac:dyDescent="0.35">
      <c r="A6" s="33" t="s">
        <v>7</v>
      </c>
      <c r="B6" s="2" t="s">
        <v>4</v>
      </c>
      <c r="C6" s="8">
        <v>300</v>
      </c>
      <c r="D6" s="2" t="s">
        <v>46</v>
      </c>
      <c r="E6" s="3"/>
      <c r="F6" s="4">
        <v>300</v>
      </c>
      <c r="G6" s="4">
        <f t="shared" si="0"/>
        <v>0</v>
      </c>
      <c r="H6" s="3"/>
      <c r="J6" s="11" t="s">
        <v>51</v>
      </c>
      <c r="K6" s="14">
        <f>SUM(H43)</f>
        <v>27919</v>
      </c>
    </row>
    <row r="7" spans="1:13" ht="15" thickBot="1" x14ac:dyDescent="0.35">
      <c r="A7" s="34"/>
      <c r="B7" s="2" t="s">
        <v>8</v>
      </c>
      <c r="C7" s="8">
        <v>300</v>
      </c>
      <c r="D7" s="2" t="s">
        <v>46</v>
      </c>
      <c r="E7" s="3"/>
      <c r="F7" s="4">
        <v>450</v>
      </c>
      <c r="G7" s="4">
        <f t="shared" si="0"/>
        <v>-150</v>
      </c>
      <c r="H7" s="4">
        <v>750</v>
      </c>
    </row>
    <row r="8" spans="1:13" ht="28.2" thickBot="1" x14ac:dyDescent="0.35">
      <c r="A8" s="35" t="s">
        <v>9</v>
      </c>
      <c r="B8" s="2" t="s">
        <v>10</v>
      </c>
      <c r="C8" s="8">
        <v>10000</v>
      </c>
      <c r="D8" s="2" t="s">
        <v>46</v>
      </c>
      <c r="E8" s="3"/>
      <c r="F8" s="4">
        <v>7850</v>
      </c>
      <c r="G8" s="4">
        <f t="shared" si="0"/>
        <v>2150</v>
      </c>
      <c r="H8" s="3"/>
    </row>
    <row r="9" spans="1:13" ht="15" thickBot="1" x14ac:dyDescent="0.35">
      <c r="A9" s="36"/>
      <c r="B9" s="2" t="s">
        <v>11</v>
      </c>
      <c r="C9" s="8">
        <v>1000</v>
      </c>
      <c r="D9" s="2" t="s">
        <v>46</v>
      </c>
      <c r="E9" s="3"/>
      <c r="F9" s="4">
        <v>850</v>
      </c>
      <c r="G9" s="4">
        <f t="shared" si="0"/>
        <v>150</v>
      </c>
      <c r="H9" s="3"/>
    </row>
    <row r="10" spans="1:13" ht="15" thickBot="1" x14ac:dyDescent="0.35">
      <c r="A10" s="36"/>
      <c r="B10" s="2" t="s">
        <v>12</v>
      </c>
      <c r="C10" s="8">
        <v>500</v>
      </c>
      <c r="D10" s="2" t="s">
        <v>46</v>
      </c>
      <c r="E10" s="3"/>
      <c r="F10" s="4">
        <v>450</v>
      </c>
      <c r="G10" s="4">
        <f t="shared" si="0"/>
        <v>50</v>
      </c>
      <c r="H10" s="3"/>
    </row>
    <row r="11" spans="1:13" ht="15" thickBot="1" x14ac:dyDescent="0.35">
      <c r="A11" s="36"/>
      <c r="B11" s="2" t="s">
        <v>13</v>
      </c>
      <c r="C11" s="8">
        <v>1000</v>
      </c>
      <c r="D11" s="2" t="s">
        <v>46</v>
      </c>
      <c r="E11" s="3"/>
      <c r="F11" s="4">
        <v>1000</v>
      </c>
      <c r="G11" s="4">
        <f t="shared" si="0"/>
        <v>0</v>
      </c>
      <c r="H11" s="3"/>
    </row>
    <row r="12" spans="1:13" ht="15" thickBot="1" x14ac:dyDescent="0.35">
      <c r="A12" s="37"/>
      <c r="B12" s="2" t="s">
        <v>14</v>
      </c>
      <c r="C12" s="8">
        <v>200</v>
      </c>
      <c r="D12" s="2" t="s">
        <v>46</v>
      </c>
      <c r="E12" s="3"/>
      <c r="F12" s="4">
        <v>189</v>
      </c>
      <c r="G12" s="4">
        <f t="shared" si="0"/>
        <v>11</v>
      </c>
      <c r="H12" s="4">
        <v>7739</v>
      </c>
    </row>
    <row r="13" spans="1:13" ht="28.2" thickBot="1" x14ac:dyDescent="0.35">
      <c r="A13" s="38" t="s">
        <v>15</v>
      </c>
      <c r="B13" s="2" t="s">
        <v>16</v>
      </c>
      <c r="C13" s="8">
        <v>1000</v>
      </c>
      <c r="D13" s="2" t="s">
        <v>46</v>
      </c>
      <c r="E13" s="3"/>
      <c r="F13" s="4">
        <v>925</v>
      </c>
      <c r="G13" s="4">
        <f t="shared" si="0"/>
        <v>75</v>
      </c>
      <c r="H13" s="3"/>
    </row>
    <row r="14" spans="1:13" ht="28.2" thickBot="1" x14ac:dyDescent="0.35">
      <c r="A14" s="39"/>
      <c r="B14" s="2" t="s">
        <v>17</v>
      </c>
      <c r="C14" s="8">
        <v>750</v>
      </c>
      <c r="D14" s="2" t="s">
        <v>55</v>
      </c>
      <c r="E14" s="4">
        <v>500</v>
      </c>
      <c r="F14" s="4">
        <v>230</v>
      </c>
      <c r="G14" s="4">
        <f t="shared" si="0"/>
        <v>520</v>
      </c>
      <c r="H14" s="4">
        <v>1655</v>
      </c>
    </row>
    <row r="15" spans="1:13" ht="15" thickBot="1" x14ac:dyDescent="0.35">
      <c r="A15" s="40" t="s">
        <v>18</v>
      </c>
      <c r="B15" s="2" t="s">
        <v>19</v>
      </c>
      <c r="C15" s="8">
        <v>1000</v>
      </c>
      <c r="D15" s="2" t="s">
        <v>46</v>
      </c>
      <c r="E15" s="3"/>
      <c r="F15" s="4">
        <v>650</v>
      </c>
      <c r="G15" s="4">
        <f t="shared" si="0"/>
        <v>350</v>
      </c>
      <c r="H15" s="3"/>
    </row>
    <row r="16" spans="1:13" ht="28.2" thickBot="1" x14ac:dyDescent="0.35">
      <c r="A16" s="41"/>
      <c r="B16" s="2" t="s">
        <v>20</v>
      </c>
      <c r="C16" s="8">
        <v>150</v>
      </c>
      <c r="D16" s="2" t="s">
        <v>46</v>
      </c>
      <c r="E16" s="3"/>
      <c r="F16" s="4">
        <v>100</v>
      </c>
      <c r="G16" s="4">
        <f t="shared" si="0"/>
        <v>50</v>
      </c>
      <c r="H16" s="3"/>
    </row>
    <row r="17" spans="1:8" ht="15" thickBot="1" x14ac:dyDescent="0.35">
      <c r="A17" s="41"/>
      <c r="B17" s="2" t="s">
        <v>21</v>
      </c>
      <c r="C17" s="8">
        <v>400</v>
      </c>
      <c r="D17" s="2" t="s">
        <v>46</v>
      </c>
      <c r="E17" s="3"/>
      <c r="F17" s="4">
        <v>385</v>
      </c>
      <c r="G17" s="4">
        <f t="shared" si="0"/>
        <v>15</v>
      </c>
      <c r="H17" s="3"/>
    </row>
    <row r="18" spans="1:8" ht="15" thickBot="1" x14ac:dyDescent="0.35">
      <c r="A18" s="41"/>
      <c r="B18" s="2" t="s">
        <v>22</v>
      </c>
      <c r="C18" s="8">
        <v>100</v>
      </c>
      <c r="D18" s="2" t="s">
        <v>46</v>
      </c>
      <c r="E18" s="3"/>
      <c r="F18" s="4">
        <v>80</v>
      </c>
      <c r="G18" s="4">
        <f t="shared" si="0"/>
        <v>20</v>
      </c>
      <c r="H18" s="3"/>
    </row>
    <row r="19" spans="1:8" ht="15" thickBot="1" x14ac:dyDescent="0.35">
      <c r="A19" s="41"/>
      <c r="B19" s="2" t="s">
        <v>23</v>
      </c>
      <c r="C19" s="8">
        <v>100</v>
      </c>
      <c r="D19" s="2" t="s">
        <v>46</v>
      </c>
      <c r="E19" s="3"/>
      <c r="F19" s="4">
        <v>50</v>
      </c>
      <c r="G19" s="4">
        <f t="shared" si="0"/>
        <v>50</v>
      </c>
      <c r="H19" s="3"/>
    </row>
    <row r="20" spans="1:8" ht="15" thickBot="1" x14ac:dyDescent="0.35">
      <c r="A20" s="41"/>
      <c r="B20" s="2" t="s">
        <v>24</v>
      </c>
      <c r="C20" s="8">
        <v>100</v>
      </c>
      <c r="D20" s="2" t="s">
        <v>46</v>
      </c>
      <c r="E20" s="3"/>
      <c r="F20" s="4">
        <v>50</v>
      </c>
      <c r="G20" s="4">
        <f t="shared" si="0"/>
        <v>50</v>
      </c>
      <c r="H20" s="3"/>
    </row>
    <row r="21" spans="1:8" ht="15" thickBot="1" x14ac:dyDescent="0.35">
      <c r="A21" s="42"/>
      <c r="B21" s="2" t="s">
        <v>8</v>
      </c>
      <c r="C21" s="8">
        <v>450</v>
      </c>
      <c r="D21" s="2" t="s">
        <v>46</v>
      </c>
      <c r="E21" s="3"/>
      <c r="F21" s="4">
        <v>560</v>
      </c>
      <c r="G21" s="4">
        <f t="shared" si="0"/>
        <v>-110</v>
      </c>
      <c r="H21" s="4">
        <v>1875</v>
      </c>
    </row>
    <row r="22" spans="1:8" ht="28.2" customHeight="1" thickBot="1" x14ac:dyDescent="0.35">
      <c r="A22" s="43" t="s">
        <v>25</v>
      </c>
      <c r="B22" s="2" t="s">
        <v>26</v>
      </c>
      <c r="C22" s="8">
        <v>150</v>
      </c>
      <c r="D22" s="2" t="s">
        <v>46</v>
      </c>
      <c r="E22" s="3"/>
      <c r="F22" s="4">
        <v>150</v>
      </c>
      <c r="G22" s="4">
        <f t="shared" si="0"/>
        <v>0</v>
      </c>
      <c r="H22" s="3"/>
    </row>
    <row r="23" spans="1:8" ht="15" thickBot="1" x14ac:dyDescent="0.35">
      <c r="A23" s="44"/>
      <c r="B23" s="2" t="s">
        <v>21</v>
      </c>
      <c r="C23" s="8">
        <v>200</v>
      </c>
      <c r="D23" s="2" t="s">
        <v>46</v>
      </c>
      <c r="E23" s="3"/>
      <c r="F23" s="4">
        <v>170</v>
      </c>
      <c r="G23" s="4">
        <f t="shared" si="0"/>
        <v>30</v>
      </c>
      <c r="H23" s="3"/>
    </row>
    <row r="24" spans="1:8" ht="28.2" thickBot="1" x14ac:dyDescent="0.35">
      <c r="A24" s="44"/>
      <c r="B24" s="2" t="s">
        <v>27</v>
      </c>
      <c r="C24" s="8">
        <v>100</v>
      </c>
      <c r="D24" s="2" t="s">
        <v>46</v>
      </c>
      <c r="E24" s="3"/>
      <c r="F24" s="4">
        <v>100</v>
      </c>
      <c r="G24" s="4">
        <f t="shared" si="0"/>
        <v>0</v>
      </c>
      <c r="H24" s="3"/>
    </row>
    <row r="25" spans="1:8" ht="15" thickBot="1" x14ac:dyDescent="0.35">
      <c r="A25" s="45"/>
      <c r="B25" s="2" t="s">
        <v>8</v>
      </c>
      <c r="C25" s="8">
        <v>500</v>
      </c>
      <c r="D25" s="2" t="s">
        <v>46</v>
      </c>
      <c r="E25" s="3"/>
      <c r="F25" s="4">
        <v>500</v>
      </c>
      <c r="G25" s="4">
        <f t="shared" si="0"/>
        <v>0</v>
      </c>
      <c r="H25" s="4">
        <v>920</v>
      </c>
    </row>
    <row r="26" spans="1:8" ht="28.2" customHeight="1" thickBot="1" x14ac:dyDescent="0.35">
      <c r="A26" s="18" t="s">
        <v>28</v>
      </c>
      <c r="B26" s="2" t="s">
        <v>26</v>
      </c>
      <c r="C26" s="8">
        <v>150</v>
      </c>
      <c r="D26" s="2" t="s">
        <v>46</v>
      </c>
      <c r="E26" s="3"/>
      <c r="F26" s="4">
        <v>145</v>
      </c>
      <c r="G26" s="4">
        <f t="shared" si="0"/>
        <v>5</v>
      </c>
      <c r="H26" s="3"/>
    </row>
    <row r="27" spans="1:8" ht="15" thickBot="1" x14ac:dyDescent="0.35">
      <c r="A27" s="19"/>
      <c r="B27" s="2" t="s">
        <v>21</v>
      </c>
      <c r="C27" s="8">
        <v>150</v>
      </c>
      <c r="D27" s="2" t="s">
        <v>46</v>
      </c>
      <c r="E27" s="3"/>
      <c r="F27" s="4">
        <v>170</v>
      </c>
      <c r="G27" s="4">
        <f t="shared" si="0"/>
        <v>-20</v>
      </c>
      <c r="H27" s="3"/>
    </row>
    <row r="28" spans="1:8" ht="15" thickBot="1" x14ac:dyDescent="0.35">
      <c r="A28" s="19"/>
      <c r="B28" s="2" t="s">
        <v>22</v>
      </c>
      <c r="C28" s="8">
        <v>100</v>
      </c>
      <c r="D28" s="2" t="s">
        <v>46</v>
      </c>
      <c r="E28" s="3"/>
      <c r="F28" s="4">
        <v>100</v>
      </c>
      <c r="G28" s="4">
        <f t="shared" si="0"/>
        <v>0</v>
      </c>
      <c r="H28" s="3"/>
    </row>
    <row r="29" spans="1:8" ht="15" thickBot="1" x14ac:dyDescent="0.35">
      <c r="A29" s="19"/>
      <c r="B29" s="2" t="s">
        <v>23</v>
      </c>
      <c r="C29" s="8">
        <v>40</v>
      </c>
      <c r="D29" s="2" t="s">
        <v>46</v>
      </c>
      <c r="E29" s="3"/>
      <c r="F29" s="4">
        <v>40</v>
      </c>
      <c r="G29" s="4">
        <f t="shared" si="0"/>
        <v>0</v>
      </c>
      <c r="H29" s="3"/>
    </row>
    <row r="30" spans="1:8" ht="28.2" thickBot="1" x14ac:dyDescent="0.35">
      <c r="A30" s="19"/>
      <c r="B30" s="2" t="s">
        <v>29</v>
      </c>
      <c r="C30" s="8">
        <v>200</v>
      </c>
      <c r="D30" s="2" t="s">
        <v>46</v>
      </c>
      <c r="E30" s="3"/>
      <c r="F30" s="4">
        <v>190</v>
      </c>
      <c r="G30" s="4">
        <f t="shared" si="0"/>
        <v>10</v>
      </c>
      <c r="H30" s="3"/>
    </row>
    <row r="31" spans="1:8" ht="28.2" thickBot="1" x14ac:dyDescent="0.35">
      <c r="A31" s="19"/>
      <c r="B31" s="2" t="s">
        <v>20</v>
      </c>
      <c r="C31" s="8">
        <v>65</v>
      </c>
      <c r="D31" s="2" t="s">
        <v>46</v>
      </c>
      <c r="E31" s="3"/>
      <c r="F31" s="4">
        <v>65</v>
      </c>
      <c r="G31" s="4">
        <f t="shared" si="0"/>
        <v>0</v>
      </c>
      <c r="H31" s="3"/>
    </row>
    <row r="32" spans="1:8" ht="15" thickBot="1" x14ac:dyDescent="0.35">
      <c r="A32" s="20"/>
      <c r="B32" s="2" t="s">
        <v>8</v>
      </c>
      <c r="C32" s="8">
        <v>200</v>
      </c>
      <c r="D32" s="2" t="s">
        <v>46</v>
      </c>
      <c r="E32" s="3"/>
      <c r="F32" s="4">
        <v>200</v>
      </c>
      <c r="G32" s="4">
        <f t="shared" si="0"/>
        <v>0</v>
      </c>
      <c r="H32" s="4">
        <v>910</v>
      </c>
    </row>
    <row r="33" spans="1:8" ht="28.2" thickBot="1" x14ac:dyDescent="0.35">
      <c r="A33" s="21" t="s">
        <v>30</v>
      </c>
      <c r="B33" s="2" t="s">
        <v>31</v>
      </c>
      <c r="C33" s="8">
        <v>2000</v>
      </c>
      <c r="D33" s="2" t="s">
        <v>46</v>
      </c>
      <c r="E33" s="3"/>
      <c r="F33" s="4">
        <v>1500</v>
      </c>
      <c r="G33" s="4">
        <f t="shared" si="0"/>
        <v>500</v>
      </c>
      <c r="H33" s="3"/>
    </row>
    <row r="34" spans="1:8" ht="28.2" thickBot="1" x14ac:dyDescent="0.35">
      <c r="A34" s="22"/>
      <c r="B34" s="2" t="s">
        <v>32</v>
      </c>
      <c r="C34" s="8">
        <v>1000</v>
      </c>
      <c r="D34" s="2" t="s">
        <v>46</v>
      </c>
      <c r="E34" s="3"/>
      <c r="F34" s="4">
        <v>1000</v>
      </c>
      <c r="G34" s="4">
        <f t="shared" si="0"/>
        <v>0</v>
      </c>
      <c r="H34" s="3"/>
    </row>
    <row r="35" spans="1:8" ht="15" thickBot="1" x14ac:dyDescent="0.35">
      <c r="A35" s="23"/>
      <c r="B35" s="2" t="s">
        <v>33</v>
      </c>
      <c r="C35" s="8">
        <v>2500</v>
      </c>
      <c r="D35" s="2" t="s">
        <v>46</v>
      </c>
      <c r="E35" s="3"/>
      <c r="F35" s="4">
        <v>2550</v>
      </c>
      <c r="G35" s="4">
        <f t="shared" si="0"/>
        <v>-50</v>
      </c>
      <c r="H35" s="4">
        <v>5050</v>
      </c>
    </row>
    <row r="36" spans="1:8" ht="15" thickBot="1" x14ac:dyDescent="0.35">
      <c r="A36" s="24" t="s">
        <v>34</v>
      </c>
      <c r="B36" s="2" t="s">
        <v>8</v>
      </c>
      <c r="C36" s="8">
        <v>400</v>
      </c>
      <c r="D36" s="2" t="s">
        <v>46</v>
      </c>
      <c r="E36" s="3"/>
      <c r="F36" s="4">
        <v>650</v>
      </c>
      <c r="G36" s="4">
        <f t="shared" si="0"/>
        <v>-250</v>
      </c>
      <c r="H36" s="3"/>
    </row>
    <row r="37" spans="1:8" ht="15" thickBot="1" x14ac:dyDescent="0.35">
      <c r="A37" s="25"/>
      <c r="B37" s="2" t="s">
        <v>35</v>
      </c>
      <c r="C37" s="8">
        <v>2500</v>
      </c>
      <c r="D37" s="2" t="s">
        <v>46</v>
      </c>
      <c r="E37" s="3"/>
      <c r="F37" s="4">
        <v>1700</v>
      </c>
      <c r="G37" s="4">
        <f t="shared" si="0"/>
        <v>800</v>
      </c>
      <c r="H37" s="3"/>
    </row>
    <row r="38" spans="1:8" ht="15" thickBot="1" x14ac:dyDescent="0.35">
      <c r="A38" s="26"/>
      <c r="B38" s="2" t="s">
        <v>36</v>
      </c>
      <c r="C38" s="8">
        <v>600</v>
      </c>
      <c r="D38" s="2" t="s">
        <v>46</v>
      </c>
      <c r="E38" s="3"/>
      <c r="F38" s="4">
        <v>650</v>
      </c>
      <c r="G38" s="4">
        <f t="shared" si="0"/>
        <v>-50</v>
      </c>
      <c r="H38" s="4">
        <v>3000</v>
      </c>
    </row>
    <row r="39" spans="1:8" ht="15" thickBot="1" x14ac:dyDescent="0.35">
      <c r="A39" s="27" t="s">
        <v>37</v>
      </c>
      <c r="B39" s="2" t="s">
        <v>38</v>
      </c>
      <c r="C39" s="8">
        <v>1000</v>
      </c>
      <c r="D39" s="2" t="s">
        <v>46</v>
      </c>
      <c r="E39" s="3"/>
      <c r="F39" s="4">
        <v>950</v>
      </c>
      <c r="G39" s="4">
        <f t="shared" si="0"/>
        <v>50</v>
      </c>
      <c r="H39" s="3"/>
    </row>
    <row r="40" spans="1:8" ht="15" thickBot="1" x14ac:dyDescent="0.35">
      <c r="A40" s="28"/>
      <c r="B40" s="2" t="s">
        <v>39</v>
      </c>
      <c r="C40" s="8">
        <v>1500</v>
      </c>
      <c r="D40" s="2" t="s">
        <v>46</v>
      </c>
      <c r="E40" s="3"/>
      <c r="F40" s="4">
        <v>2000</v>
      </c>
      <c r="G40" s="4">
        <f t="shared" si="0"/>
        <v>-500</v>
      </c>
      <c r="H40" s="3"/>
    </row>
    <row r="41" spans="1:8" ht="28.2" thickBot="1" x14ac:dyDescent="0.35">
      <c r="A41" s="29"/>
      <c r="B41" s="2" t="s">
        <v>40</v>
      </c>
      <c r="C41" s="8">
        <v>500</v>
      </c>
      <c r="D41" s="2" t="s">
        <v>46</v>
      </c>
      <c r="E41" s="3"/>
      <c r="F41" s="4">
        <v>1000</v>
      </c>
      <c r="G41" s="4">
        <f t="shared" si="0"/>
        <v>-500</v>
      </c>
      <c r="H41" s="4">
        <v>3950</v>
      </c>
    </row>
    <row r="42" spans="1:8" ht="15" thickBot="1" x14ac:dyDescent="0.35">
      <c r="A42" s="16" t="s">
        <v>41</v>
      </c>
      <c r="B42" s="2" t="s">
        <v>42</v>
      </c>
      <c r="C42" s="8">
        <v>300</v>
      </c>
      <c r="D42" s="2" t="s">
        <v>46</v>
      </c>
      <c r="E42" s="3"/>
      <c r="F42" s="4">
        <v>300</v>
      </c>
      <c r="G42" s="4">
        <f t="shared" si="0"/>
        <v>0</v>
      </c>
      <c r="H42" s="4">
        <v>300</v>
      </c>
    </row>
    <row r="43" spans="1:8" ht="15" thickBot="1" x14ac:dyDescent="0.35">
      <c r="A43" s="5" t="s">
        <v>2</v>
      </c>
      <c r="B43" s="6"/>
      <c r="C43" s="9">
        <f>SUM(C2:C42)</f>
        <v>33805</v>
      </c>
      <c r="D43" s="10">
        <f>COUNTIF(D2:D42,"Complete")/42</f>
        <v>0.9285714285714286</v>
      </c>
      <c r="E43" s="7">
        <v>500</v>
      </c>
      <c r="F43" s="7">
        <v>27419</v>
      </c>
      <c r="G43" s="7">
        <f>SUM(G2:G42)</f>
        <v>3786</v>
      </c>
      <c r="H43" s="7">
        <v>27919</v>
      </c>
    </row>
  </sheetData>
  <mergeCells count="10">
    <mergeCell ref="A26:A32"/>
    <mergeCell ref="A33:A35"/>
    <mergeCell ref="A36:A38"/>
    <mergeCell ref="A39:A41"/>
    <mergeCell ref="A2:A5"/>
    <mergeCell ref="A6:A7"/>
    <mergeCell ref="A8:A12"/>
    <mergeCell ref="A13:A14"/>
    <mergeCell ref="A15:A21"/>
    <mergeCell ref="A22:A25"/>
  </mergeCells>
  <conditionalFormatting sqref="D2:D42">
    <cfRule type="containsText" dxfId="3" priority="1" operator="containsText" text="In Process">
      <formula>NOT(ISERROR(SEARCH("In Process",D2)))</formula>
    </cfRule>
    <cfRule type="containsText" dxfId="2" priority="2" operator="containsText" text="On-Hold">
      <formula>NOT(ISERROR(SEARCH("On-Hold",D2)))</formula>
    </cfRule>
    <cfRule type="containsText" dxfId="1" priority="3" operator="containsText" text="Incomplete">
      <formula>NOT(ISERROR(SEARCH("Incomplete",D2)))</formula>
    </cfRule>
    <cfRule type="containsText" dxfId="0" priority="4" operator="containsText" text="Complete">
      <formula>NOT(ISERROR(SEARCH("Complete",D2)))</formula>
    </cfRule>
  </conditionalFormatting>
  <dataValidations count="1">
    <dataValidation type="list" allowBlank="1" showInputMessage="1" showErrorMessage="1" sqref="D2:D42" xr:uid="{14CE414C-8358-4C2D-BB38-0D09AF1B7E24}">
      <formula1>"Incomplete, In Process, Complete, On-Hold"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Hatherall</dc:creator>
  <cp:lastModifiedBy>Hannah Hatherall</cp:lastModifiedBy>
  <dcterms:created xsi:type="dcterms:W3CDTF">2020-12-14T23:20:20Z</dcterms:created>
  <dcterms:modified xsi:type="dcterms:W3CDTF">2020-12-17T19:50:29Z</dcterms:modified>
</cp:coreProperties>
</file>