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fad-ag\Desktop\ABS 2018 Assignment\"/>
    </mc:Choice>
  </mc:AlternateContent>
  <bookViews>
    <workbookView xWindow="0" yWindow="0" windowWidth="27075" windowHeight="14655" firstSheet="2" activeTab="15"/>
  </bookViews>
  <sheets>
    <sheet name="Group 1" sheetId="56" r:id="rId1"/>
    <sheet name="Group 2" sheetId="58" r:id="rId2"/>
    <sheet name="Atkinson" sheetId="52" r:id="rId3"/>
    <sheet name="Billing" sheetId="59" r:id="rId4"/>
    <sheet name="Boukra" sheetId="60" r:id="rId5"/>
    <sheet name="Coney" sheetId="61" r:id="rId6"/>
    <sheet name="Jones" sheetId="62" r:id="rId7"/>
    <sheet name="Kot" sheetId="63" r:id="rId8"/>
    <sheet name="Liddell" sheetId="64" r:id="rId9"/>
    <sheet name="Osborne" sheetId="65" r:id="rId10"/>
    <sheet name="Standing" sheetId="66" r:id="rId11"/>
    <sheet name="Witts" sheetId="67" r:id="rId12"/>
    <sheet name="Cunniffe" sheetId="70" r:id="rId13"/>
    <sheet name="Gordon" sheetId="68" r:id="rId14"/>
    <sheet name="Marshall" sheetId="71" r:id="rId15"/>
    <sheet name="Watkins" sheetId="72" r:id="rId16"/>
    <sheet name="Sheet4" sheetId="73" r:id="rId17"/>
    <sheet name="Sheet12" sheetId="69" r:id="rId18"/>
  </sheets>
  <definedNames>
    <definedName name="_xlnm.Print_Area" localSheetId="2">Atkinson!$A$1:$E$30</definedName>
    <definedName name="_xlnm.Print_Area" localSheetId="3">Billing!$A$1:$E$30</definedName>
    <definedName name="_xlnm.Print_Area" localSheetId="4">Boukra!$A$1:$E$30</definedName>
    <definedName name="_xlnm.Print_Area" localSheetId="5">Coney!$A$1:$E$30</definedName>
    <definedName name="_xlnm.Print_Area" localSheetId="12">Cunniffe!$A$1:$E$30</definedName>
    <definedName name="_xlnm.Print_Area" localSheetId="13">Gordon!$A$1:$E$30</definedName>
    <definedName name="_xlnm.Print_Area" localSheetId="0">'Group 1'!$A$1:$E$30</definedName>
    <definedName name="_xlnm.Print_Area" localSheetId="6">Jones!$A$1:$E$30</definedName>
    <definedName name="_xlnm.Print_Area" localSheetId="7">Kot!$A$1:$E$30</definedName>
    <definedName name="_xlnm.Print_Area" localSheetId="8">Liddell!$A$1:$E$30</definedName>
    <definedName name="_xlnm.Print_Area" localSheetId="14">Marshall!$A$1:$E$30</definedName>
    <definedName name="_xlnm.Print_Area" localSheetId="9">Osborne!$A$1:$E$30</definedName>
    <definedName name="_xlnm.Print_Area" localSheetId="10">Standing!$A$1:$E$30</definedName>
    <definedName name="_xlnm.Print_Area" localSheetId="15">Watkins!$A$1:$E$30</definedName>
    <definedName name="_xlnm.Print_Area" localSheetId="11">Witts!$A$1:$E$30</definedName>
    <definedName name="research" localSheetId="0">#REF!</definedName>
    <definedName name="research" localSheetId="1">#REF!</definedName>
    <definedName name="research">#REF!</definedName>
  </definedNames>
  <calcPr calcId="152511"/>
  <extLst>
    <ext xmlns:mx="http://schemas.microsoft.com/office/mac/excel/2008/main" uri="http://schemas.microsoft.com/office/mac/excel/2008/main">
      <mx:ArchID Flags="2"/>
    </ext>
  </extLst>
</workbook>
</file>

<file path=xl/calcChain.xml><?xml version="1.0" encoding="utf-8"?>
<calcChain xmlns="http://schemas.openxmlformats.org/spreadsheetml/2006/main">
  <c r="E26" i="71" l="1"/>
  <c r="E22" i="71"/>
  <c r="E18" i="71"/>
  <c r="E14" i="71"/>
  <c r="E10" i="71"/>
  <c r="D28" i="71" l="1"/>
  <c r="E26" i="66"/>
  <c r="E22" i="66"/>
  <c r="E18" i="66"/>
  <c r="E14" i="66"/>
  <c r="E10" i="66"/>
  <c r="D28" i="66" l="1"/>
  <c r="E26" i="73"/>
  <c r="D28" i="73" s="1"/>
  <c r="E22" i="73"/>
  <c r="E18" i="73"/>
  <c r="E14" i="73"/>
  <c r="E10" i="73"/>
  <c r="E26" i="72"/>
  <c r="E22" i="72"/>
  <c r="E18" i="72"/>
  <c r="E14" i="72"/>
  <c r="E10" i="72"/>
  <c r="E26" i="70"/>
  <c r="E22" i="70"/>
  <c r="E18" i="70"/>
  <c r="E14" i="70"/>
  <c r="E10" i="70"/>
  <c r="D28" i="72" l="1"/>
  <c r="D28" i="70"/>
  <c r="E26" i="63"/>
  <c r="E22" i="63"/>
  <c r="E18" i="63"/>
  <c r="E14" i="63"/>
  <c r="E10" i="63"/>
  <c r="E26" i="62"/>
  <c r="E22" i="62"/>
  <c r="E18" i="62"/>
  <c r="E14" i="62"/>
  <c r="E10" i="62"/>
  <c r="E26" i="61"/>
  <c r="E22" i="61"/>
  <c r="E18" i="61"/>
  <c r="E14" i="61"/>
  <c r="E10" i="61"/>
  <c r="D28" i="63" l="1"/>
  <c r="D28" i="62"/>
  <c r="D28" i="61"/>
  <c r="E26" i="60"/>
  <c r="E22" i="60"/>
  <c r="E18" i="60"/>
  <c r="E14" i="60"/>
  <c r="E10" i="60"/>
  <c r="D28" i="60" l="1"/>
  <c r="E26" i="69"/>
  <c r="E22" i="69"/>
  <c r="E18" i="69"/>
  <c r="E14" i="69"/>
  <c r="E10" i="69"/>
  <c r="E26" i="68"/>
  <c r="E22" i="68"/>
  <c r="E18" i="68"/>
  <c r="E14" i="68"/>
  <c r="E10" i="68"/>
  <c r="E26" i="67"/>
  <c r="E22" i="67"/>
  <c r="E18" i="67"/>
  <c r="E14" i="67"/>
  <c r="E10" i="67"/>
  <c r="E26" i="65"/>
  <c r="E22" i="65"/>
  <c r="E18" i="65"/>
  <c r="E14" i="65"/>
  <c r="E10" i="65"/>
  <c r="E26" i="64"/>
  <c r="E22" i="64"/>
  <c r="E18" i="64"/>
  <c r="E14" i="64"/>
  <c r="E10" i="64"/>
  <c r="E26" i="59"/>
  <c r="E22" i="59"/>
  <c r="E18" i="59"/>
  <c r="E14" i="59"/>
  <c r="E10" i="59"/>
  <c r="E26" i="52"/>
  <c r="E22" i="52"/>
  <c r="E18" i="52"/>
  <c r="E14" i="52"/>
  <c r="E10" i="52"/>
  <c r="D28" i="68" l="1"/>
  <c r="D28" i="69"/>
  <c r="D28" i="65"/>
  <c r="D28" i="64"/>
  <c r="D28" i="67"/>
  <c r="D28" i="59"/>
  <c r="D28" i="52"/>
  <c r="E30" i="58"/>
  <c r="E25" i="58"/>
  <c r="E20" i="58"/>
  <c r="D33" i="58" s="1"/>
  <c r="E15" i="58"/>
  <c r="E10" i="58"/>
  <c r="E26" i="56"/>
  <c r="E22" i="56"/>
  <c r="E18" i="56"/>
  <c r="E14" i="56"/>
  <c r="E10" i="56"/>
  <c r="D28" i="56" l="1"/>
</calcChain>
</file>

<file path=xl/sharedStrings.xml><?xml version="1.0" encoding="utf-8"?>
<sst xmlns="http://schemas.openxmlformats.org/spreadsheetml/2006/main" count="2267" uniqueCount="213">
  <si>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</si>
  <si>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</si>
  <si>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</si>
  <si>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</si>
  <si>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</si>
  <si>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</si>
  <si>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</si>
  <si>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</si>
  <si>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</si>
  <si>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</si>
  <si>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</si>
  <si>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</si>
  <si>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</si>
  <si>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</si>
  <si>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</si>
  <si>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</si>
  <si>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</si>
  <si>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</si>
  <si>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</si>
  <si>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</si>
  <si>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</si>
  <si>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</si>
  <si>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</si>
  <si>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</si>
  <si>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</si>
  <si>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</si>
  <si>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</si>
  <si>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</si>
  <si>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</si>
  <si>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</si>
  <si>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</si>
  <si>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</si>
  <si>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</si>
  <si>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</si>
  <si>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</si>
  <si>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</si>
  <si>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</si>
  <si>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</si>
  <si>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</si>
  <si>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</si>
  <si>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</si>
  <si>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</si>
  <si>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</si>
  <si>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</si>
  <si>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</si>
  <si>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</si>
  <si>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</si>
  <si>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</si>
  <si>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</si>
  <si>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</si>
  <si>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</si>
  <si>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</si>
  <si>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</si>
  <si>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</si>
  <si>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</si>
  <si>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</si>
  <si>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</si>
  <si>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</si>
  <si>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</si>
  <si>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</si>
  <si>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</si>
  <si>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</si>
  <si>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</si>
  <si>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</si>
  <si>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</si>
  <si>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</si>
  <si>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</si>
  <si>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</si>
  <si>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</si>
  <si>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</si>
  <si>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</si>
  <si>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</si>
  <si>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</si>
  <si>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</si>
  <si>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</si>
  <si>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</si>
  <si>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</si>
  <si>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</si>
  <si>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</si>
  <si>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5. Skills for professional  Practice</t>
  </si>
  <si>
    <t>1. Research-informed literature</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</si>
  <si>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</si>
  <si>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</si>
  <si>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</si>
  <si>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</si>
  <si>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</si>
  <si>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</si>
  <si>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</si>
  <si>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</si>
  <si>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</si>
  <si>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</si>
  <si>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</si>
  <si>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</si>
  <si>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</si>
  <si>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</si>
  <si>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</si>
  <si>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</si>
  <si>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</si>
  <si>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</si>
  <si>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</si>
  <si>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</si>
  <si>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40-49%: Can communicate in a suitable format but with some room for improvement. 
Work lacks coherence in places and could be better structured.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</si>
  <si>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</si>
  <si>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</si>
  <si>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</si>
  <si>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</si>
  <si>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</si>
  <si>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</si>
  <si>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</si>
  <si>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2. Knowledge and understanding of the subject</t>
  </si>
  <si>
    <t>3. Analysis</t>
  </si>
  <si>
    <t>4. Practical Application and Deployment</t>
  </si>
  <si>
    <t xml:space="preserve">70-79%: A comprehensive range of research informed literature embedded in the work. Excellent selection of relevant and credible sources. High-level referencing skills, consistently applied
</t>
  </si>
  <si>
    <t xml:space="preserve">DATE: </t>
  </si>
  <si>
    <t>ASSIGNMENT: Locost</t>
  </si>
  <si>
    <t>MODULE:  Group Project Viva</t>
  </si>
  <si>
    <t>References are on the slides sometimes limited discussion</t>
  </si>
  <si>
    <t>What torques on the drive shaft.  Wingeo KPI is questionable</t>
  </si>
  <si>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</si>
  <si>
    <t>Most slides had citations on along with a reference section at the end</t>
  </si>
  <si>
    <t>Provided some team management insight through facebook and Gantt chart and review briefly some management theory.  Costing was also introduced</t>
  </si>
  <si>
    <t>Wishbones analysis basic regarding camber and used a table to analysis material selection along with some costing.  Final chassis designs was simulated although limited with the results from solidworks.  Wingeo analysis considered camber angle and roll centre height.  Calculated tensions of the wishbone arms and you defined some of the limitations of your validation process.  However, no actual evidence provided</t>
  </si>
  <si>
    <t>Wheel loading explained where is the evidence.  Forces into the contact patch? No graphical evidence to support discussion</t>
  </si>
  <si>
    <t>Designed brake discs, hub flange wheel nuts along with FEA wheel analysis, final drive shafts with FEA analysis.  FEA of chassis due to some meshing issues was limited.  Some limitations in the final assembly and costing was considered</t>
  </si>
  <si>
    <t>Gantt chart discussed no calculations or drawings provided to support you review</t>
  </si>
  <si>
    <t xml:space="preserve"> An introduction and a conclusion provided along with future work.  Slides were limited as to what you had actually completed</t>
  </si>
  <si>
    <t>Better engagement with audience and facebook page reviewed</t>
  </si>
  <si>
    <t>STUDENT: Group 2  Stephen Hutchins Ehab Barsoum Mathew Perry Edwardo Aguilar Luke Cripps Jack Edwards</t>
  </si>
  <si>
    <t xml:space="preserve">STUDENT:  </t>
  </si>
  <si>
    <t>MODULE:  Engine Control Systems</t>
  </si>
  <si>
    <t>ASSIGNMENT: Electronic Ignition &amp; Fuel Injection Systems</t>
  </si>
  <si>
    <t>1. Engagement with Literature Skills</t>
  </si>
  <si>
    <t>2. Knowledge and Understanding Skills</t>
  </si>
  <si>
    <t>3. Cognitive and Intellectual Skills</t>
  </si>
  <si>
    <t>4. Practical Application Skills</t>
  </si>
  <si>
    <t>5. Transferable Skills for Life and Professional  Practice</t>
  </si>
  <si>
    <t>MODULE:  Emission Control and Diagnosis</t>
  </si>
  <si>
    <t>ASSIGNMENT: ABS Systems</t>
  </si>
  <si>
    <t>STUDENT:  Deion Atkinson</t>
  </si>
  <si>
    <t>Your analysis is support by cited evidence but more insight into the actual figures could have been discussed and what about the protocalls behind the operation of the ABS function</t>
  </si>
  <si>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</si>
  <si>
    <t xml:space="preserve">60-69%: Can communicate well, confidently and consistently in a suitable format. Work is coherent and fluent and is well structured and organised.
</t>
  </si>
  <si>
    <t>STUDENT:  Dion Billing</t>
  </si>
  <si>
    <t>There is some general understanding with some incorrect statements especially in the operational differences section</t>
  </si>
  <si>
    <t xml:space="preserve">50-59%: Can communicate effectively in a suitable format, but may have minor errors. Mostly coherent work and is in a suitable structure.
</t>
  </si>
  <si>
    <t>This is poorly researched and no conclusion provided.  At this level you need to read around the subject</t>
  </si>
  <si>
    <t>STUDENT:  Yousouf Boukra</t>
  </si>
  <si>
    <t xml:space="preserve">70-79%: Can communicate professionally and, confidently in a suitable format. Work is coherent, very fluent and is presented professionally.
</t>
  </si>
  <si>
    <t>Your report started with a clear introduction and you defined the aims of the assignment. Your need to enhance your research and your weakness section was poor although you did provide an overall conclusion</t>
  </si>
  <si>
    <t>STUDENT:  Benjamin Coney</t>
  </si>
  <si>
    <t>Contents page and headings too general not very clear.  Your introduction is too brief with no specific aims defined.  This is poorly researched and no conclusion provided.  At this level you need to read around the subject</t>
  </si>
  <si>
    <t xml:space="preserve">40-49%: An adequate awareness and mostly appropriate application of well established methods, materials, tools and/or techniques.  Basic appreciation of the context of the application.
</t>
  </si>
  <si>
    <t xml:space="preserve">40-49%: Can communicate in a suitable format but with some room for improvement.  
Work lacks coherence in places and could be better structured.
</t>
  </si>
  <si>
    <t>Your bibliography is poor. At this level more cited evidence from more modern books and research papers should be used</t>
  </si>
  <si>
    <t>STUDENT:  Ashleigh Jones</t>
  </si>
  <si>
    <t>There is some general understanding with some incorrect statements especially in the operational differences section.  Both systems have 3 different intervention states.  You claim the Ford has 2 however you actually name its 3rd phase as passive mode.  The Bosch system has 4 wheel sensors not 3 and it does not have a triple position solenoid it is actually known as a dual action</t>
  </si>
  <si>
    <t>50-59%: Evidence of some logical, analytical thinking and synthesis. Can analyse new and/or abstract data and situations without guidance.
An emerging awareness of different stances and ability to use evidence to support the argument.
Valid conclusions and recommendations, where relevant</t>
  </si>
  <si>
    <t>You provide some insight into the operation of both systems.  However, this is very little support from any cited evidence</t>
  </si>
  <si>
    <t>Your analysis is basic although you do try to support it with some cited references</t>
  </si>
  <si>
    <t>50-59%: Evidence of some logical, analytical thinking and synthesis. Can analyse new and/or abstract data and situations without guidance.
An emerging awareness of different stances and ability to use evidence to support the argument. Valid conclusions and recommendations, where relevant</t>
  </si>
  <si>
    <t>Your abstract has room for improvement and your induction, strengths and conclusion was minimal</t>
  </si>
  <si>
    <t>STUDENT: Scott Witts</t>
  </si>
  <si>
    <t>You provided the correct format of cited evidence and you produced a reasonable bibliography although you now need to extend your research literature and consider researching into validation of your work</t>
  </si>
  <si>
    <t>There is evidence of understanding with cited evidence throughout the report but no discussion on the latest EOBD systems and what the future might hold.  Conflicting statement to the cost comparison of both systems and actually how many valves the Teves system has</t>
  </si>
  <si>
    <t>There is understanding of the practical work carried out with Health &amp; Safety being considered but what about the deployment of your research in other words the validation of your findings</t>
  </si>
  <si>
    <t>Began with a clear introduction although you could have been more concise with the aims of the assignment and the report read well with a reasonable conclusion</t>
  </si>
  <si>
    <t>Why are you referencing what, when, how you need to greatly enhance your reading and cited evidence overall</t>
  </si>
  <si>
    <t>You use minimal cited evidence to support your analysis so how can you conclude your analysis to be accurate and neither system use a Hall Effect sensors</t>
  </si>
  <si>
    <t>Test procedure poorly defined, with minimal discussion about Health &amp; Safety and what about deployment, i.e. validation of your findings</t>
  </si>
  <si>
    <t>There is evidence of understanding with cited evidence throughout the report but no substantial discussion on the latest EOBD systems and what the future might hold.  Conflicting statement regarding if the systems are using Hall Effect and later if the systems are using active or passive sensors.</t>
  </si>
  <si>
    <t xml:space="preserve">Your analysis is supported by minimal cited evidence but more insight into the actual figures could have been discussed and what about the Protocals behind the operation of the ABS function.  </t>
  </si>
  <si>
    <t>STUDENT:  Harrison Liddell</t>
  </si>
  <si>
    <t>In you brief analysis of test data and scope patterns what sensors were not available for testing?  Plus neither systems have Hall Effect sensors.  You provided no cited evidence to support your analysis and technical evaluation and your scope pattern research was very weak.</t>
  </si>
  <si>
    <t>You provided a limited cited evidence throughout the report and your bibliography was very limited and at level 5 you need to enhance your reading and research</t>
  </si>
  <si>
    <t xml:space="preserve">40-49%: Can communicate in a suitable format but with some room for improvement.  Work lacks coherence in places and could be better structured.
</t>
  </si>
  <si>
    <t>STUDENT:  Richard Osborne</t>
  </si>
  <si>
    <t>You do provide a comprehensive review of all the waveforms and pin data.  However, you do not provide any cited evidence to support your conclusions</t>
  </si>
  <si>
    <t>A comprehensive insight into both systems operation although your system comparison is not totally correct with regards to the Bosch is not a 4 channel system and how does the Ford system provide a better hydraulic pressure control.  What about the protocols required to operate ABS stages and what do modern systems offer especially with regards to EOBD?</t>
  </si>
  <si>
    <t xml:space="preserve">70-79%: Can communicate professionally and, confidently in a suitable format.  Work is coherent, very fluent and is presented professionally. </t>
  </si>
  <si>
    <t>There is some general understanding with some incorrect statements especially in the operational differences section Task 5.  What investigation was carried out to define task 6?  Where is EOBD and modern systems discussion?</t>
  </si>
  <si>
    <t>You use no cited evidence to support your analysis so how can you conclude your analysis to be accurate. You do repeat yourself on different occasion within task 3a&amp;b</t>
  </si>
  <si>
    <t>There is very little evidence of cited references and your bibliography is minimal</t>
  </si>
  <si>
    <t>You use minimal cited evidence to support your analysis so how can you conclude your analysis to be accurate even though there is some good insights</t>
  </si>
  <si>
    <t>Test procedure basically defined, with some discussion about Health &amp; Safety and what about deployment, i.e. validation of your findings</t>
  </si>
  <si>
    <t>A reasonable attempt at an abstract.  However your lit review section is not a literature review.  Your introduction and conclusion have some valid points.  Your section 7 is poorly defined and reasoned</t>
  </si>
  <si>
    <t xml:space="preserve">STUDENT:  Jakub Kot </t>
  </si>
  <si>
    <t>There is minimal evidence of cited references and your bibliography needs to be enhanced</t>
  </si>
  <si>
    <t>You use no cited evidence to support your analysis so how can you conclude your analysis to be accurate.</t>
  </si>
  <si>
    <t>Test procedure basically defined, with some discussion about Health &amp; Safety.  What about deployment, i.e. validation of your findings</t>
  </si>
  <si>
    <t>A reasonable attempt at an abstract and introduction.   Your conclusion is poorly defined and you introduce some poor insights into the strength and weaknesses of both systems</t>
  </si>
  <si>
    <t>Your descriptor of ABS function is very confusing and not totally correct.  You need to enhance your reading which would help you to submit a more technical report and define the system differences in a more technical manner.</t>
  </si>
  <si>
    <t>A very brief statement within your methodology was defined with regards to your testing.  You did not really need to define how the ABS simulator functioned.  How would you define your validation process?</t>
  </si>
  <si>
    <t xml:space="preserve">You have produced a very brief report within all sections with a poor conclusion and bibliography </t>
  </si>
  <si>
    <t>You do provide some cited evidence but you need to enhance your research and reading and provide some validation of your analysis through your research</t>
  </si>
  <si>
    <t>Your practical application was defined through your equipment used and methodology and you defined the Health &amp; Safety requirements also.  What validation process have you used to define your deployment?</t>
  </si>
  <si>
    <t>More work is required on your abstract.  The document is well over the 3000 word recommendation so in future try to be more concise in your descriptors although it is a well-defined report</t>
  </si>
  <si>
    <t>You need to reference more frequently throughout your report and strengthen your bibliography</t>
  </si>
  <si>
    <t>There is understanding of ABS function throughout with minimal cited evidence.  You provided some insight into OBD.  However, you defined basically engine and emission standards why?</t>
  </si>
  <si>
    <t>There is some practical and Health &amp; Safety discussion but at this level you should be discussing the validity of your results</t>
  </si>
  <si>
    <t>STUDENT:  Michael Cunniffe</t>
  </si>
  <si>
    <t xml:space="preserve">40-49%: Can communicate in a suitable format but with some room for improvement. Work lacks coherence in places and could be better structured.
</t>
  </si>
  <si>
    <t>STUDENT:  Oliver Gordon</t>
  </si>
  <si>
    <t>STUDENT:  Toby Marshall</t>
  </si>
  <si>
    <t>STUDENT:  Davis Watkins</t>
  </si>
  <si>
    <t>STUDENT:  Liam Standing</t>
  </si>
  <si>
    <t>A comprehensive insight into both systems operation although your system comparison is not totally correct with regards to the Bosch is not a 4 channel system.  What about the protocols required to operate ABS stages?</t>
  </si>
  <si>
    <t>You do not need to provide a synopsis and an abstract.  Too much information within the abstract but a good attempt.  The document is well over the 3000 word recommendation so in future try to be more concise in your descriptors although it is a well-defined report.  Your conclusion is too brief</t>
  </si>
  <si>
    <t>You do provide a comprehensive review of all the waveforms and pin data along with some cited evidence to support your conclusions</t>
  </si>
  <si>
    <t>The document is well over the 3000 word recommendation so in future try to be more concise in your descriptors although it is a well-defined report</t>
  </si>
  <si>
    <t>A comprehensive insight into both systems operation.  What about the protocols required to operate ABS stages and what do modern systems offer especially with regards to EOBD?</t>
  </si>
  <si>
    <t>Your practical application was basically defined through methodology, with minimal Health &amp; Safety insight.  What validation process have you used to define your deployment?</t>
  </si>
  <si>
    <t>Late Submission  (54)</t>
  </si>
  <si>
    <t>Late Submission (42)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</si>
</sst>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6">
    <xf numFmtId="0" fontId="0" fillId="0" borderId="0" xfId="0"/>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5" xfId="0" applyBorder="1" applyAlignment="1">
      <alignment horizontal="right" vertical="center"/>
    </xf>
    <xf numFmtId="0" fontId="0" fillId="0" borderId="8" xfId="0" applyBorder="1" applyAlignment="1">
      <alignment horizontal="right" vertical="center"/>
    </xf>
    <xf numFmtId="0" fontId="0" fillId="0" borderId="6"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12" fillId="0" borderId="1" xfId="0" applyFont="1" applyBorder="1" applyAlignment="1"/>
    <xf numFmtId="0" fontId="1" fillId="3" borderId="1" xfId="0" applyFont="1" applyFill="1" applyBorder="1" applyAlignment="1">
      <alignment vertical="center"/>
    </xf>
    <xf numFmtId="0" fontId="0" fillId="3" borderId="1" xfId="0" applyFill="1" applyBorder="1" applyAlignment="1">
      <alignment vertical="center"/>
    </xf>
    <xf numFmtId="0" fontId="6" fillId="2" borderId="4"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5" xfId="0" applyFill="1" applyBorder="1" applyAlignment="1">
      <alignment horizontal="justify" vertical="center" wrapText="1"/>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2" borderId="8" xfId="0" applyFont="1" applyFill="1" applyBorder="1" applyAlignment="1">
      <alignment horizontal="justify" vertical="center" wrapText="1"/>
    </xf>
    <xf numFmtId="0" fontId="8" fillId="2" borderId="7" xfId="0" applyFont="1" applyFill="1" applyBorder="1" applyAlignment="1"/>
    <xf numFmtId="0" fontId="0" fillId="2" borderId="9" xfId="0" applyFill="1" applyBorder="1" applyAlignment="1"/>
    <xf numFmtId="0" fontId="0" fillId="2" borderId="8" xfId="0" applyFill="1" applyBorder="1" applyAlignment="1"/>
    <xf numFmtId="0" fontId="0" fillId="0" borderId="3" xfId="0"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3"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xf>
    <xf numFmtId="0" fontId="3" fillId="0" borderId="4"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0" fillId="0" borderId="12" xfId="0" applyBorder="1" applyAlignment="1">
      <alignment horizontal="center"/>
    </xf>
    <xf numFmtId="0" fontId="0" fillId="0" borderId="0" xfId="0" applyAlignment="1">
      <alignment horizontal="justify" vertical="center" wrapText="1"/>
    </xf>
    <xf numFmtId="0" fontId="0" fillId="0" borderId="6" xfId="0" applyBorder="1" applyAlignment="1">
      <alignment horizontal="justify" vertical="center" wrapText="1"/>
    </xf>
    <xf numFmtId="0" fontId="9" fillId="2" borderId="10" xfId="0" applyFont="1" applyFill="1" applyBorder="1" applyAlignment="1">
      <alignment horizontal="center"/>
    </xf>
    <xf numFmtId="0" fontId="0" fillId="2" borderId="11"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9" fillId="0" borderId="12"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1" xfId="0" applyFont="1" applyFill="1" applyBorder="1" applyAlignment="1">
      <alignment vertical="center"/>
    </xf>
    <xf numFmtId="0" fontId="0" fillId="2" borderId="1" xfId="0" applyFill="1" applyBorder="1" applyAlignment="1">
      <alignment vertical="center"/>
    </xf>
    <xf numFmtId="0" fontId="10" fillId="0" borderId="4"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0" fillId="0" borderId="11" xfId="0" applyBorder="1" applyAlignment="1">
      <alignment horizontal="center"/>
    </xf>
    <xf numFmtId="0" fontId="9" fillId="0" borderId="6" xfId="0" applyFont="1" applyBorder="1" applyAlignment="1">
      <alignment horizont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workbookViewId="0">
      <selection sqref="A1:XFD1048576"/>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129</v>
      </c>
      <c r="B2" s="24"/>
      <c r="C2" s="24"/>
      <c r="D2" s="24"/>
      <c r="E2" s="24"/>
    </row>
    <row r="3" spans="1:6" x14ac:dyDescent="0.25">
      <c r="A3" s="24" t="s">
        <v>130</v>
      </c>
      <c r="B3" s="24"/>
      <c r="C3" s="24"/>
      <c r="D3" s="24"/>
      <c r="E3" s="24"/>
    </row>
    <row r="4" spans="1:6" x14ac:dyDescent="0.25">
      <c r="A4" s="25" t="s">
        <v>128</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80</v>
      </c>
      <c r="B8" s="29"/>
      <c r="C8" s="30"/>
      <c r="D8" s="31"/>
      <c r="E8" s="33"/>
      <c r="F8" s="12" t="s">
        <v>8</v>
      </c>
    </row>
    <row r="9" spans="1:6" x14ac:dyDescent="0.25">
      <c r="A9" s="35" t="s">
        <v>0</v>
      </c>
      <c r="B9" s="36"/>
      <c r="C9" s="37"/>
      <c r="D9" s="32"/>
      <c r="E9" s="34"/>
    </row>
    <row r="10" spans="1:6" ht="45" customHeight="1" x14ac:dyDescent="0.25">
      <c r="A10" s="39"/>
      <c r="B10" s="40"/>
      <c r="C10" s="41"/>
      <c r="D10" s="44">
        <v>5</v>
      </c>
      <c r="E10" s="44">
        <f>F10*D10/100</f>
        <v>0</v>
      </c>
      <c r="F10" s="38"/>
    </row>
    <row r="11" spans="1:6" ht="24" customHeight="1" x14ac:dyDescent="0.25">
      <c r="A11" s="39"/>
      <c r="B11" s="40"/>
      <c r="C11" s="41"/>
      <c r="D11" s="45"/>
      <c r="E11" s="45"/>
      <c r="F11" s="38"/>
    </row>
    <row r="12" spans="1:6" ht="15" customHeight="1" x14ac:dyDescent="0.25">
      <c r="A12" s="28" t="s">
        <v>109</v>
      </c>
      <c r="B12" s="29"/>
      <c r="C12" s="30"/>
      <c r="D12" s="31"/>
      <c r="E12" s="42"/>
    </row>
    <row r="13" spans="1:6" x14ac:dyDescent="0.25">
      <c r="A13" s="35" t="s">
        <v>1</v>
      </c>
      <c r="B13" s="36"/>
      <c r="C13" s="37"/>
      <c r="D13" s="32"/>
      <c r="E13" s="43"/>
    </row>
    <row r="14" spans="1:6" ht="49.5" customHeight="1" x14ac:dyDescent="0.25">
      <c r="A14" s="46"/>
      <c r="B14" s="47"/>
      <c r="C14" s="48"/>
      <c r="D14" s="44">
        <v>35</v>
      </c>
      <c r="E14" s="44">
        <f>F14*D14/100</f>
        <v>0</v>
      </c>
      <c r="F14" s="38"/>
    </row>
    <row r="15" spans="1:6" ht="31.5" customHeight="1" x14ac:dyDescent="0.25">
      <c r="A15" s="39"/>
      <c r="B15" s="50"/>
      <c r="C15" s="51"/>
      <c r="D15" s="49"/>
      <c r="E15" s="49"/>
      <c r="F15" s="38"/>
    </row>
    <row r="16" spans="1:6" ht="15" customHeight="1" x14ac:dyDescent="0.25">
      <c r="A16" s="28" t="s">
        <v>110</v>
      </c>
      <c r="B16" s="29"/>
      <c r="C16" s="30"/>
      <c r="D16" s="52"/>
      <c r="E16" s="54"/>
      <c r="F16" s="14"/>
    </row>
    <row r="17" spans="1:6" ht="15" customHeight="1" x14ac:dyDescent="0.25">
      <c r="A17" s="35" t="s">
        <v>2</v>
      </c>
      <c r="B17" s="36"/>
      <c r="C17" s="37"/>
      <c r="D17" s="53"/>
      <c r="E17" s="55"/>
      <c r="F17" s="14"/>
    </row>
    <row r="18" spans="1:6" ht="65.25" customHeight="1" x14ac:dyDescent="0.25">
      <c r="A18" s="39"/>
      <c r="B18" s="40"/>
      <c r="C18" s="41"/>
      <c r="D18" s="44">
        <v>35</v>
      </c>
      <c r="E18" s="44">
        <f>F18*D18/100</f>
        <v>0</v>
      </c>
      <c r="F18" s="38"/>
    </row>
    <row r="19" spans="1:6" ht="25.5" customHeight="1" x14ac:dyDescent="0.25">
      <c r="A19" s="39"/>
      <c r="B19" s="40"/>
      <c r="C19" s="41"/>
      <c r="D19" s="56"/>
      <c r="E19" s="56"/>
      <c r="F19" s="38"/>
    </row>
    <row r="20" spans="1:6" x14ac:dyDescent="0.25">
      <c r="A20" s="28" t="s">
        <v>111</v>
      </c>
      <c r="B20" s="29"/>
      <c r="C20" s="30"/>
      <c r="D20" s="31"/>
      <c r="E20" s="42"/>
    </row>
    <row r="21" spans="1:6" x14ac:dyDescent="0.25">
      <c r="A21" s="35" t="s">
        <v>3</v>
      </c>
      <c r="B21" s="36"/>
      <c r="C21" s="37"/>
      <c r="D21" s="32"/>
      <c r="E21" s="43"/>
    </row>
    <row r="22" spans="1:6" ht="39.75" customHeight="1" x14ac:dyDescent="0.25">
      <c r="A22" s="39"/>
      <c r="B22" s="40"/>
      <c r="C22" s="41"/>
      <c r="D22" s="44">
        <v>15</v>
      </c>
      <c r="E22" s="44">
        <f>F22*D22/100</f>
        <v>0</v>
      </c>
      <c r="F22" s="38"/>
    </row>
    <row r="23" spans="1:6" ht="26.25" customHeight="1" x14ac:dyDescent="0.25">
      <c r="A23" s="39"/>
      <c r="B23" s="40"/>
      <c r="C23" s="41"/>
      <c r="D23" s="56"/>
      <c r="E23" s="56"/>
      <c r="F23" s="38"/>
    </row>
    <row r="24" spans="1:6" x14ac:dyDescent="0.25">
      <c r="A24" s="28" t="s">
        <v>79</v>
      </c>
      <c r="B24" s="29"/>
      <c r="C24" s="30"/>
      <c r="D24" s="31"/>
      <c r="E24" s="42"/>
    </row>
    <row r="25" spans="1:6" x14ac:dyDescent="0.25">
      <c r="A25" s="35" t="s">
        <v>75</v>
      </c>
      <c r="B25" s="36"/>
      <c r="C25" s="37"/>
      <c r="D25" s="32"/>
      <c r="E25" s="43"/>
    </row>
    <row r="26" spans="1:6" ht="45.75" customHeight="1" x14ac:dyDescent="0.25">
      <c r="A26" s="39"/>
      <c r="B26" s="40"/>
      <c r="C26" s="41"/>
      <c r="D26" s="44">
        <v>10</v>
      </c>
      <c r="E26" s="44">
        <f>F26*D26/100</f>
        <v>0</v>
      </c>
      <c r="F26" s="38"/>
    </row>
    <row r="27" spans="1:6" ht="33" customHeight="1" x14ac:dyDescent="0.25">
      <c r="A27" s="39"/>
      <c r="B27" s="40"/>
      <c r="C27" s="41"/>
      <c r="D27" s="56"/>
      <c r="E27" s="56"/>
      <c r="F27" s="38"/>
    </row>
    <row r="28" spans="1:6" ht="15" customHeight="1" x14ac:dyDescent="0.25">
      <c r="A28" s="57" t="s">
        <v>6</v>
      </c>
      <c r="B28" s="59" t="s">
        <v>76</v>
      </c>
      <c r="C28" s="60"/>
      <c r="D28" s="61">
        <f>SUM(E26,E22,E18,E14,E10)</f>
        <v>0</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F26:F27"/>
    <mergeCell ref="A27:C27"/>
    <mergeCell ref="A28:A30"/>
    <mergeCell ref="B28:C28"/>
    <mergeCell ref="D28:D30"/>
    <mergeCell ref="A24:C24"/>
    <mergeCell ref="D24:D25"/>
    <mergeCell ref="E24:E25"/>
    <mergeCell ref="A25:C25"/>
    <mergeCell ref="A26:C26"/>
    <mergeCell ref="D26:D27"/>
    <mergeCell ref="E26:E27"/>
    <mergeCell ref="A22:C22"/>
    <mergeCell ref="D22:D23"/>
    <mergeCell ref="E22:E23"/>
    <mergeCell ref="F22:F23"/>
    <mergeCell ref="A23:C23"/>
    <mergeCell ref="F18:F19"/>
    <mergeCell ref="A19:C19"/>
    <mergeCell ref="A20:C20"/>
    <mergeCell ref="D20:D21"/>
    <mergeCell ref="E20:E21"/>
    <mergeCell ref="A21:C21"/>
    <mergeCell ref="A16:C16"/>
    <mergeCell ref="D16:D17"/>
    <mergeCell ref="E16:E17"/>
    <mergeCell ref="A17:C17"/>
    <mergeCell ref="A18:C18"/>
    <mergeCell ref="D18:D19"/>
    <mergeCell ref="E18:E19"/>
    <mergeCell ref="A14:C14"/>
    <mergeCell ref="D14:D15"/>
    <mergeCell ref="E14:E15"/>
    <mergeCell ref="F14:F15"/>
    <mergeCell ref="A15:C15"/>
    <mergeCell ref="F10:F11"/>
    <mergeCell ref="A11:C11"/>
    <mergeCell ref="A12:C12"/>
    <mergeCell ref="D12:D13"/>
    <mergeCell ref="E12:E13"/>
    <mergeCell ref="A13:C13"/>
    <mergeCell ref="A10:C10"/>
    <mergeCell ref="D10:D11"/>
    <mergeCell ref="E10:E11"/>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4"/>
  <sheetViews>
    <sheetView workbookViewId="0">
      <selection activeCell="G20" sqref="G20"/>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115</v>
      </c>
      <c r="B2" s="24"/>
      <c r="C2" s="24"/>
      <c r="D2" s="24"/>
      <c r="E2" s="24"/>
    </row>
    <row r="3" spans="1:6" x14ac:dyDescent="0.25">
      <c r="A3" s="24" t="s">
        <v>114</v>
      </c>
      <c r="B3" s="24"/>
      <c r="C3" s="24"/>
      <c r="D3" s="24"/>
      <c r="E3" s="24"/>
    </row>
    <row r="4" spans="1:6" x14ac:dyDescent="0.25">
      <c r="A4" s="25" t="s">
        <v>127</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80</v>
      </c>
      <c r="B8" s="29"/>
      <c r="C8" s="30"/>
      <c r="D8" s="31"/>
      <c r="E8" s="33"/>
      <c r="F8" s="12" t="s">
        <v>8</v>
      </c>
    </row>
    <row r="9" spans="1:6" x14ac:dyDescent="0.25">
      <c r="A9" s="35" t="s">
        <v>0</v>
      </c>
      <c r="B9" s="36"/>
      <c r="C9" s="37"/>
      <c r="D9" s="32"/>
      <c r="E9" s="34"/>
    </row>
    <row r="10" spans="1:6" ht="57" customHeight="1" x14ac:dyDescent="0.25">
      <c r="A10" s="39" t="s">
        <v>44</v>
      </c>
      <c r="B10" s="40"/>
      <c r="C10" s="41"/>
      <c r="D10" s="44">
        <v>10</v>
      </c>
      <c r="E10" s="44">
        <f>F10*D10/100</f>
        <v>5.8</v>
      </c>
      <c r="F10" s="38">
        <v>58</v>
      </c>
    </row>
    <row r="11" spans="1:6" ht="14.25" customHeight="1" x14ac:dyDescent="0.25">
      <c r="A11" s="39" t="s">
        <v>119</v>
      </c>
      <c r="B11" s="40"/>
      <c r="C11" s="41"/>
      <c r="D11" s="45"/>
      <c r="E11" s="45"/>
      <c r="F11" s="38"/>
    </row>
    <row r="12" spans="1:6" ht="22.5" customHeight="1" x14ac:dyDescent="0.25">
      <c r="A12" s="39" t="s">
        <v>116</v>
      </c>
      <c r="B12" s="40"/>
      <c r="C12" s="41"/>
      <c r="D12" s="45"/>
      <c r="E12" s="45"/>
      <c r="F12" s="38"/>
    </row>
    <row r="13" spans="1:6" ht="15" customHeight="1" x14ac:dyDescent="0.25">
      <c r="A13" s="28" t="s">
        <v>109</v>
      </c>
      <c r="B13" s="29"/>
      <c r="C13" s="30"/>
      <c r="D13" s="31"/>
      <c r="E13" s="42"/>
    </row>
    <row r="14" spans="1:6" x14ac:dyDescent="0.25">
      <c r="A14" s="35" t="s">
        <v>1</v>
      </c>
      <c r="B14" s="36"/>
      <c r="C14" s="37"/>
      <c r="D14" s="32"/>
      <c r="E14" s="43"/>
    </row>
    <row r="15" spans="1:6" ht="36" customHeight="1" x14ac:dyDescent="0.25">
      <c r="A15" s="46" t="s">
        <v>61</v>
      </c>
      <c r="B15" s="47"/>
      <c r="C15" s="48"/>
      <c r="D15" s="44">
        <v>10</v>
      </c>
      <c r="E15" s="44">
        <f>F15*D15/100</f>
        <v>5.3</v>
      </c>
      <c r="F15" s="38">
        <v>53</v>
      </c>
    </row>
    <row r="16" spans="1:6" ht="31.5" customHeight="1" x14ac:dyDescent="0.25">
      <c r="A16" s="39" t="s">
        <v>120</v>
      </c>
      <c r="B16" s="50"/>
      <c r="C16" s="51"/>
      <c r="D16" s="49"/>
      <c r="E16" s="49"/>
      <c r="F16" s="38"/>
    </row>
    <row r="17" spans="1:6" ht="15.75" customHeight="1" x14ac:dyDescent="0.25">
      <c r="A17" s="39" t="s">
        <v>117</v>
      </c>
      <c r="B17" s="50"/>
      <c r="C17" s="51"/>
      <c r="D17" s="64"/>
      <c r="E17" s="49"/>
      <c r="F17" s="38"/>
    </row>
    <row r="18" spans="1:6" ht="15" customHeight="1" x14ac:dyDescent="0.25">
      <c r="A18" s="28" t="s">
        <v>110</v>
      </c>
      <c r="B18" s="29"/>
      <c r="C18" s="30"/>
      <c r="D18" s="52"/>
      <c r="E18" s="54"/>
      <c r="F18" s="15"/>
    </row>
    <row r="19" spans="1:6" ht="15" customHeight="1" x14ac:dyDescent="0.25">
      <c r="A19" s="35" t="s">
        <v>2</v>
      </c>
      <c r="B19" s="36"/>
      <c r="C19" s="37"/>
      <c r="D19" s="53"/>
      <c r="E19" s="55"/>
      <c r="F19" s="15"/>
    </row>
    <row r="20" spans="1:6" ht="76.5" customHeight="1" x14ac:dyDescent="0.25">
      <c r="A20" s="39" t="s">
        <v>118</v>
      </c>
      <c r="B20" s="40"/>
      <c r="C20" s="41"/>
      <c r="D20" s="44">
        <v>30</v>
      </c>
      <c r="E20" s="44">
        <f>F20*D20/100</f>
        <v>15</v>
      </c>
      <c r="F20" s="38">
        <v>50</v>
      </c>
    </row>
    <row r="21" spans="1:6" ht="65.25" customHeight="1" x14ac:dyDescent="0.25">
      <c r="A21" s="39" t="s">
        <v>121</v>
      </c>
      <c r="B21" s="40"/>
      <c r="C21" s="41"/>
      <c r="D21" s="56"/>
      <c r="E21" s="56"/>
      <c r="F21" s="38"/>
    </row>
    <row r="22" spans="1:6" ht="25.5" customHeight="1" x14ac:dyDescent="0.25">
      <c r="A22" s="39" t="s">
        <v>122</v>
      </c>
      <c r="B22" s="40"/>
      <c r="C22" s="41"/>
      <c r="D22" s="56"/>
      <c r="E22" s="56"/>
      <c r="F22" s="38"/>
    </row>
    <row r="23" spans="1:6" x14ac:dyDescent="0.25">
      <c r="A23" s="28" t="s">
        <v>111</v>
      </c>
      <c r="B23" s="29"/>
      <c r="C23" s="30"/>
      <c r="D23" s="31"/>
      <c r="E23" s="42"/>
    </row>
    <row r="24" spans="1:6" x14ac:dyDescent="0.25">
      <c r="A24" s="35" t="s">
        <v>3</v>
      </c>
      <c r="B24" s="36"/>
      <c r="C24" s="37"/>
      <c r="D24" s="32"/>
      <c r="E24" s="43"/>
    </row>
    <row r="25" spans="1:6" ht="57.75" customHeight="1" x14ac:dyDescent="0.25">
      <c r="A25" s="39" t="s">
        <v>104</v>
      </c>
      <c r="B25" s="40"/>
      <c r="C25" s="41"/>
      <c r="D25" s="44">
        <v>30</v>
      </c>
      <c r="E25" s="44">
        <f>F25*D25/100</f>
        <v>17.399999999999999</v>
      </c>
      <c r="F25" s="38">
        <v>58</v>
      </c>
    </row>
    <row r="26" spans="1:6" ht="43.5" customHeight="1" x14ac:dyDescent="0.25">
      <c r="A26" s="39" t="s">
        <v>123</v>
      </c>
      <c r="B26" s="40"/>
      <c r="C26" s="41"/>
      <c r="D26" s="56"/>
      <c r="E26" s="56"/>
      <c r="F26" s="38"/>
    </row>
    <row r="27" spans="1:6" ht="33" customHeight="1" x14ac:dyDescent="0.25">
      <c r="A27" s="39" t="s">
        <v>124</v>
      </c>
      <c r="B27" s="40"/>
      <c r="C27" s="41"/>
      <c r="D27" s="45"/>
      <c r="E27" s="45"/>
      <c r="F27" s="38"/>
    </row>
    <row r="28" spans="1:6" x14ac:dyDescent="0.25">
      <c r="A28" s="28" t="s">
        <v>79</v>
      </c>
      <c r="B28" s="29"/>
      <c r="C28" s="30"/>
      <c r="D28" s="31"/>
      <c r="E28" s="42"/>
    </row>
    <row r="29" spans="1:6" x14ac:dyDescent="0.25">
      <c r="A29" s="35" t="s">
        <v>75</v>
      </c>
      <c r="B29" s="36"/>
      <c r="C29" s="37"/>
      <c r="D29" s="32"/>
      <c r="E29" s="43"/>
    </row>
    <row r="30" spans="1:6" ht="58.5" customHeight="1" x14ac:dyDescent="0.25">
      <c r="A30" s="39" t="s">
        <v>92</v>
      </c>
      <c r="B30" s="40"/>
      <c r="C30" s="41"/>
      <c r="D30" s="44">
        <v>20</v>
      </c>
      <c r="E30" s="44">
        <f>F30*D30/100</f>
        <v>11</v>
      </c>
      <c r="F30" s="38">
        <v>55</v>
      </c>
    </row>
    <row r="31" spans="1:6" ht="33" customHeight="1" x14ac:dyDescent="0.25">
      <c r="A31" s="39" t="s">
        <v>125</v>
      </c>
      <c r="B31" s="40"/>
      <c r="C31" s="41"/>
      <c r="D31" s="56"/>
      <c r="E31" s="56"/>
      <c r="F31" s="38"/>
    </row>
    <row r="32" spans="1:6" ht="33" customHeight="1" x14ac:dyDescent="0.25">
      <c r="A32" s="40" t="s">
        <v>126</v>
      </c>
      <c r="B32" s="40"/>
      <c r="C32" s="41"/>
      <c r="D32" s="65"/>
      <c r="E32" s="45"/>
      <c r="F32" s="38"/>
    </row>
    <row r="33" spans="1:8" ht="15" customHeight="1" x14ac:dyDescent="0.25">
      <c r="A33" s="57" t="s">
        <v>6</v>
      </c>
      <c r="B33" s="59" t="s">
        <v>76</v>
      </c>
      <c r="C33" s="60"/>
      <c r="D33" s="61">
        <f>SUM(E30,E25,E20,E15,E10)</f>
        <v>54.499999999999993</v>
      </c>
      <c r="E33" s="9"/>
    </row>
    <row r="34" spans="1:8" ht="15" customHeight="1" x14ac:dyDescent="0.25">
      <c r="A34" s="58"/>
      <c r="B34" s="6" t="s">
        <v>31</v>
      </c>
      <c r="C34" s="13"/>
      <c r="D34" s="62"/>
      <c r="E34" s="11" t="s">
        <v>8</v>
      </c>
    </row>
    <row r="35" spans="1:8" ht="15" customHeight="1" x14ac:dyDescent="0.25">
      <c r="A35" s="58"/>
      <c r="B35" s="6" t="s">
        <v>32</v>
      </c>
      <c r="C35" s="7"/>
      <c r="D35" s="63"/>
      <c r="E35" s="10"/>
    </row>
    <row r="36" spans="1:8" x14ac:dyDescent="0.25">
      <c r="F36" s="5"/>
    </row>
    <row r="37" spans="1:8" x14ac:dyDescent="0.25">
      <c r="F37" s="5"/>
    </row>
    <row r="38" spans="1:8" x14ac:dyDescent="0.25">
      <c r="F38" s="5"/>
      <c r="G38" s="3" t="s">
        <v>53</v>
      </c>
      <c r="H38" s="3" t="s">
        <v>39</v>
      </c>
    </row>
    <row r="39" spans="1:8" x14ac:dyDescent="0.25">
      <c r="F39" s="5"/>
      <c r="G39" s="3"/>
      <c r="H39" s="3"/>
    </row>
    <row r="40" spans="1:8" ht="57.75" customHeight="1" x14ac:dyDescent="0.25">
      <c r="F40" s="5"/>
      <c r="G40" s="3" t="s">
        <v>98</v>
      </c>
      <c r="H40" s="1" t="s">
        <v>41</v>
      </c>
    </row>
    <row r="41" spans="1:8" ht="57.75" customHeight="1" x14ac:dyDescent="0.25">
      <c r="F41" s="5"/>
      <c r="G41" s="2" t="s">
        <v>9</v>
      </c>
      <c r="H41" s="1" t="s">
        <v>42</v>
      </c>
    </row>
    <row r="42" spans="1:8" ht="57.75" customHeight="1" x14ac:dyDescent="0.25">
      <c r="F42" s="5"/>
      <c r="G42" s="2" t="s">
        <v>13</v>
      </c>
      <c r="H42" s="1" t="s">
        <v>5</v>
      </c>
    </row>
    <row r="43" spans="1:8" ht="57.75" customHeight="1" x14ac:dyDescent="0.25">
      <c r="F43" s="5"/>
      <c r="G43" s="2" t="s">
        <v>14</v>
      </c>
      <c r="H43" s="1" t="s">
        <v>44</v>
      </c>
    </row>
    <row r="44" spans="1:8" ht="57.75" customHeight="1" x14ac:dyDescent="0.25">
      <c r="F44" s="5"/>
      <c r="G44" s="2" t="s">
        <v>15</v>
      </c>
      <c r="H44" s="1" t="s">
        <v>85</v>
      </c>
    </row>
    <row r="45" spans="1:8" ht="57.75" customHeight="1" x14ac:dyDescent="0.25">
      <c r="F45" s="5"/>
      <c r="G45" s="2" t="s">
        <v>16</v>
      </c>
      <c r="H45" s="1" t="s">
        <v>112</v>
      </c>
    </row>
    <row r="46" spans="1:8" ht="57.75" customHeight="1" x14ac:dyDescent="0.25">
      <c r="F46" s="5"/>
      <c r="G46" s="2" t="s">
        <v>17</v>
      </c>
      <c r="H46" s="1" t="s">
        <v>86</v>
      </c>
    </row>
    <row r="47" spans="1:8" ht="57.75" customHeight="1" x14ac:dyDescent="0.25">
      <c r="F47" s="5"/>
      <c r="G47" s="2" t="s">
        <v>19</v>
      </c>
      <c r="H47" s="3" t="s">
        <v>54</v>
      </c>
    </row>
    <row r="48" spans="1:8" ht="57.75" customHeight="1" x14ac:dyDescent="0.25">
      <c r="F48" s="5"/>
      <c r="G48" s="2" t="s">
        <v>20</v>
      </c>
      <c r="H48" s="3"/>
    </row>
    <row r="49" spans="6:8" ht="57.75" customHeight="1" x14ac:dyDescent="0.25">
      <c r="F49" s="5"/>
      <c r="G49" s="2" t="s">
        <v>45</v>
      </c>
      <c r="H49" s="1" t="s">
        <v>58</v>
      </c>
    </row>
    <row r="50" spans="6:8" ht="57.75" customHeight="1" x14ac:dyDescent="0.25">
      <c r="F50" s="5"/>
      <c r="G50" s="2" t="s">
        <v>46</v>
      </c>
      <c r="H50" s="1" t="s">
        <v>59</v>
      </c>
    </row>
    <row r="51" spans="6:8" ht="57.75" customHeight="1" x14ac:dyDescent="0.25">
      <c r="F51" s="5"/>
      <c r="G51" s="2" t="s">
        <v>47</v>
      </c>
      <c r="H51" s="1" t="s">
        <v>60</v>
      </c>
    </row>
    <row r="52" spans="6:8" ht="57.75" customHeight="1" x14ac:dyDescent="0.25">
      <c r="F52" s="5"/>
      <c r="G52" s="2" t="s">
        <v>49</v>
      </c>
      <c r="H52" s="1" t="s">
        <v>61</v>
      </c>
    </row>
    <row r="53" spans="6:8" ht="57.75" customHeight="1" x14ac:dyDescent="0.25">
      <c r="F53" s="5"/>
      <c r="G53" s="2" t="s">
        <v>50</v>
      </c>
      <c r="H53" s="1" t="s">
        <v>91</v>
      </c>
    </row>
    <row r="54" spans="6:8" ht="57.75" customHeight="1" x14ac:dyDescent="0.25">
      <c r="F54" s="5"/>
      <c r="G54" s="2" t="s">
        <v>51</v>
      </c>
      <c r="H54" s="1" t="s">
        <v>63</v>
      </c>
    </row>
    <row r="55" spans="6:8" ht="57.75" customHeight="1" x14ac:dyDescent="0.25">
      <c r="F55" s="5"/>
      <c r="G55" s="2" t="s">
        <v>52</v>
      </c>
      <c r="H55" s="1" t="s">
        <v>64</v>
      </c>
    </row>
    <row r="56" spans="6:8" ht="57.75" customHeight="1" x14ac:dyDescent="0.25">
      <c r="F56" s="5"/>
      <c r="G56" s="2" t="s">
        <v>55</v>
      </c>
      <c r="H56" s="3" t="s">
        <v>65</v>
      </c>
    </row>
    <row r="57" spans="6:8" ht="57.75" customHeight="1" x14ac:dyDescent="0.25">
      <c r="F57" s="5"/>
      <c r="G57" s="2" t="s">
        <v>56</v>
      </c>
      <c r="H57" s="3"/>
    </row>
    <row r="58" spans="6:8" ht="57.75" customHeight="1" x14ac:dyDescent="0.25">
      <c r="F58" s="5"/>
      <c r="G58" s="4" t="s">
        <v>38</v>
      </c>
      <c r="H58" s="1" t="s">
        <v>18</v>
      </c>
    </row>
    <row r="59" spans="6:8" ht="57.75" customHeight="1" x14ac:dyDescent="0.25">
      <c r="F59" s="5"/>
      <c r="G59" s="2" t="s">
        <v>96</v>
      </c>
      <c r="H59" s="1" t="s">
        <v>93</v>
      </c>
    </row>
    <row r="60" spans="6:8" ht="57.75" customHeight="1" x14ac:dyDescent="0.25">
      <c r="F60" s="5"/>
      <c r="G60" s="2"/>
      <c r="H60" s="1" t="s">
        <v>94</v>
      </c>
    </row>
    <row r="61" spans="6:8" ht="75.75" customHeight="1" x14ac:dyDescent="0.25">
      <c r="F61" s="5"/>
      <c r="G61" s="3" t="s">
        <v>99</v>
      </c>
      <c r="H61" s="1" t="s">
        <v>95</v>
      </c>
    </row>
    <row r="62" spans="6:8" ht="57.75" customHeight="1" x14ac:dyDescent="0.25">
      <c r="F62" s="5"/>
      <c r="G62" s="2" t="s">
        <v>48</v>
      </c>
      <c r="H62" s="1" t="s">
        <v>81</v>
      </c>
    </row>
    <row r="63" spans="6:8" ht="57.75" customHeight="1" x14ac:dyDescent="0.25">
      <c r="F63" s="5"/>
      <c r="G63" s="2" t="s">
        <v>57</v>
      </c>
      <c r="H63" s="1" t="s">
        <v>102</v>
      </c>
    </row>
    <row r="64" spans="6:8" ht="57.75" customHeight="1" x14ac:dyDescent="0.25">
      <c r="F64" s="5"/>
      <c r="G64" s="2" t="s">
        <v>25</v>
      </c>
      <c r="H64" s="1" t="s">
        <v>83</v>
      </c>
    </row>
    <row r="65" spans="6:8" ht="57.75" customHeight="1" x14ac:dyDescent="0.25">
      <c r="F65" s="5"/>
      <c r="G65" s="2" t="s">
        <v>26</v>
      </c>
      <c r="H65" s="3" t="s">
        <v>40</v>
      </c>
    </row>
    <row r="66" spans="6:8" ht="57.75" customHeight="1" x14ac:dyDescent="0.25">
      <c r="F66" s="5"/>
      <c r="G66" s="2" t="s">
        <v>27</v>
      </c>
      <c r="H66" s="3"/>
    </row>
    <row r="67" spans="6:8" ht="57.75" customHeight="1" x14ac:dyDescent="0.25">
      <c r="F67" s="5"/>
      <c r="G67" s="2" t="s">
        <v>28</v>
      </c>
      <c r="H67" s="1" t="s">
        <v>84</v>
      </c>
    </row>
    <row r="68" spans="6:8" ht="57.75" customHeight="1" x14ac:dyDescent="0.25">
      <c r="F68" s="5"/>
      <c r="G68" s="2" t="s">
        <v>66</v>
      </c>
      <c r="H68" s="1" t="s">
        <v>43</v>
      </c>
    </row>
    <row r="69" spans="6:8" ht="57.75" customHeight="1" x14ac:dyDescent="0.25">
      <c r="F69" s="5"/>
      <c r="G69" s="2" t="s">
        <v>67</v>
      </c>
      <c r="H69" s="1" t="s">
        <v>103</v>
      </c>
    </row>
    <row r="70" spans="6:8" ht="57.75" customHeight="1" x14ac:dyDescent="0.25">
      <c r="F70" s="5"/>
      <c r="G70" s="2" t="s">
        <v>68</v>
      </c>
      <c r="H70" s="1" t="s">
        <v>104</v>
      </c>
    </row>
    <row r="71" spans="6:8" ht="57.75" customHeight="1" x14ac:dyDescent="0.25">
      <c r="F71" s="5"/>
      <c r="G71" s="2" t="s">
        <v>69</v>
      </c>
      <c r="H71" s="1" t="s">
        <v>105</v>
      </c>
    </row>
    <row r="72" spans="6:8" ht="57.75" customHeight="1" x14ac:dyDescent="0.25">
      <c r="F72" s="5"/>
      <c r="G72" s="2" t="s">
        <v>70</v>
      </c>
      <c r="H72" s="1" t="s">
        <v>87</v>
      </c>
    </row>
    <row r="73" spans="6:8" ht="57.75" customHeight="1" x14ac:dyDescent="0.25">
      <c r="F73" s="5"/>
      <c r="G73" s="2" t="s">
        <v>71</v>
      </c>
      <c r="H73" s="1" t="s">
        <v>88</v>
      </c>
    </row>
    <row r="74" spans="6:8" ht="57.75" customHeight="1" x14ac:dyDescent="0.25">
      <c r="F74" s="5"/>
      <c r="G74" s="2" t="s">
        <v>72</v>
      </c>
      <c r="H74" s="3" t="s">
        <v>82</v>
      </c>
    </row>
    <row r="75" spans="6:8" ht="57.75" customHeight="1" x14ac:dyDescent="0.25">
      <c r="F75" s="5"/>
      <c r="G75" s="2" t="s">
        <v>73</v>
      </c>
      <c r="H75" s="3"/>
    </row>
    <row r="76" spans="6:8" ht="57.75" customHeight="1" x14ac:dyDescent="0.25">
      <c r="F76" s="5"/>
      <c r="G76" s="2" t="s">
        <v>74</v>
      </c>
      <c r="H76" s="1" t="s">
        <v>89</v>
      </c>
    </row>
    <row r="77" spans="6:8" ht="57.75" customHeight="1" x14ac:dyDescent="0.25">
      <c r="F77" s="5"/>
      <c r="G77" s="2" t="s">
        <v>77</v>
      </c>
      <c r="H77" s="1" t="s">
        <v>90</v>
      </c>
    </row>
    <row r="78" spans="6:8" ht="57.75" customHeight="1" x14ac:dyDescent="0.25">
      <c r="F78" s="5"/>
      <c r="G78" s="2" t="s">
        <v>78</v>
      </c>
      <c r="H78" s="1" t="s">
        <v>101</v>
      </c>
    </row>
    <row r="79" spans="6:8" ht="57.75" customHeight="1" x14ac:dyDescent="0.25">
      <c r="F79" s="5"/>
      <c r="G79" s="2" t="s">
        <v>34</v>
      </c>
      <c r="H79" s="1" t="s">
        <v>92</v>
      </c>
    </row>
    <row r="80" spans="6:8" ht="57.75" customHeight="1" x14ac:dyDescent="0.25">
      <c r="F80" s="5"/>
      <c r="G80" s="2" t="s">
        <v>35</v>
      </c>
      <c r="H80" s="1" t="s">
        <v>106</v>
      </c>
    </row>
    <row r="81" spans="6:8" ht="57.75" customHeight="1" x14ac:dyDescent="0.25">
      <c r="F81" s="5"/>
      <c r="G81" s="2" t="s">
        <v>36</v>
      </c>
      <c r="H81" s="1" t="s">
        <v>107</v>
      </c>
    </row>
    <row r="82" spans="6:8" ht="57.75" customHeight="1" x14ac:dyDescent="0.25">
      <c r="F82" s="5"/>
      <c r="G82" s="2" t="s">
        <v>37</v>
      </c>
      <c r="H82" s="1" t="s">
        <v>108</v>
      </c>
    </row>
    <row r="83" spans="6:8" ht="57.75" customHeight="1" x14ac:dyDescent="0.25">
      <c r="F83" s="5"/>
      <c r="H83" s="1"/>
    </row>
    <row r="84" spans="6:8" ht="57.75" customHeight="1" x14ac:dyDescent="0.25">
      <c r="F84" s="5"/>
      <c r="G84" s="3" t="s">
        <v>100</v>
      </c>
      <c r="H84" s="1"/>
    </row>
    <row r="85" spans="6:8" ht="57.75" customHeight="1" x14ac:dyDescent="0.25">
      <c r="F85" s="5"/>
      <c r="G85" s="2" t="s">
        <v>10</v>
      </c>
      <c r="H85" s="1"/>
    </row>
    <row r="86" spans="6:8" ht="57.75" customHeight="1" x14ac:dyDescent="0.25">
      <c r="F86" s="5"/>
      <c r="G86" s="2" t="s">
        <v>11</v>
      </c>
      <c r="H86" s="1"/>
    </row>
    <row r="87" spans="6:8" x14ac:dyDescent="0.25">
      <c r="F87" s="5"/>
      <c r="G87" s="2" t="s">
        <v>12</v>
      </c>
      <c r="H87" s="1"/>
    </row>
    <row r="88" spans="6:8" ht="30" x14ac:dyDescent="0.25">
      <c r="F88" s="5"/>
      <c r="G88" s="2" t="s">
        <v>62</v>
      </c>
      <c r="H88" s="1"/>
    </row>
    <row r="89" spans="6:8" x14ac:dyDescent="0.25">
      <c r="F89" s="5"/>
      <c r="G89" s="2" t="s">
        <v>21</v>
      </c>
      <c r="H89" s="1"/>
    </row>
    <row r="90" spans="6:8" ht="30" x14ac:dyDescent="0.25">
      <c r="F90" s="5"/>
      <c r="G90" s="2" t="s">
        <v>22</v>
      </c>
      <c r="H90" s="1"/>
    </row>
    <row r="91" spans="6:8" ht="30" x14ac:dyDescent="0.25">
      <c r="F91" s="5"/>
      <c r="G91" s="2" t="s">
        <v>23</v>
      </c>
    </row>
    <row r="92" spans="6:8" x14ac:dyDescent="0.25">
      <c r="F92" s="5"/>
      <c r="G92" s="2" t="s">
        <v>24</v>
      </c>
    </row>
    <row r="93" spans="6:8" x14ac:dyDescent="0.25">
      <c r="F93" s="5"/>
      <c r="G93" s="2" t="s">
        <v>97</v>
      </c>
    </row>
    <row r="94" spans="6:8" x14ac:dyDescent="0.25">
      <c r="F94" s="5"/>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0">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1:A12 A31:C32">
      <formula1>$G$37:$G$91</formula1>
    </dataValidation>
    <dataValidation type="list" errorStyle="information" allowBlank="1" showInputMessage="1" sqref="A16:A17">
      <formula1>$H$47:$H$54</formula1>
    </dataValidation>
    <dataValidation type="list" errorStyle="information" allowBlank="1" showInputMessage="1" sqref="A21:C22 A27:C27">
      <formula1>$H$56:$H$63</formula1>
    </dataValidation>
    <dataValidation type="list" errorStyle="information" allowBlank="1" showInputMessage="1" sqref="A26:C26">
      <formula1>$G$38:$G$92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6" workbookViewId="0">
      <selection activeCell="A16" sqref="A16:C16"/>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138</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85</v>
      </c>
      <c r="B10" s="40"/>
      <c r="C10" s="41"/>
      <c r="D10" s="44">
        <v>5</v>
      </c>
      <c r="E10" s="44">
        <f>F10*D10/100</f>
        <v>3.3</v>
      </c>
      <c r="F10" s="38">
        <v>66</v>
      </c>
    </row>
    <row r="11" spans="1:6" ht="34.5" customHeight="1" x14ac:dyDescent="0.25">
      <c r="A11" s="39" t="s">
        <v>162</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4" customHeight="1" x14ac:dyDescent="0.25">
      <c r="A14" s="46" t="s">
        <v>91</v>
      </c>
      <c r="B14" s="47"/>
      <c r="C14" s="48"/>
      <c r="D14" s="44">
        <v>35</v>
      </c>
      <c r="E14" s="44">
        <f>F14*D14/100</f>
        <v>21.7</v>
      </c>
      <c r="F14" s="38">
        <v>62</v>
      </c>
    </row>
    <row r="15" spans="1:6" ht="47.25" customHeight="1" x14ac:dyDescent="0.25">
      <c r="A15" s="39" t="s">
        <v>163</v>
      </c>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t="s">
        <v>140</v>
      </c>
      <c r="B18" s="40"/>
      <c r="C18" s="41"/>
      <c r="D18" s="44">
        <v>35</v>
      </c>
      <c r="E18" s="44">
        <f>F18*D18/100</f>
        <v>20.3</v>
      </c>
      <c r="F18" s="38">
        <v>58</v>
      </c>
    </row>
    <row r="19" spans="1:6" ht="25.5" customHeight="1" x14ac:dyDescent="0.25">
      <c r="A19" s="39" t="s">
        <v>139</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104</v>
      </c>
      <c r="B22" s="40"/>
      <c r="C22" s="41"/>
      <c r="D22" s="44">
        <v>15</v>
      </c>
      <c r="E22" s="44">
        <f>F22*D22/100</f>
        <v>8.85</v>
      </c>
      <c r="F22" s="38">
        <v>59</v>
      </c>
    </row>
    <row r="23" spans="1:6" ht="26.25" customHeight="1" x14ac:dyDescent="0.25">
      <c r="A23" s="39" t="s">
        <v>164</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t="s">
        <v>147</v>
      </c>
      <c r="B26" s="40"/>
      <c r="C26" s="41"/>
      <c r="D26" s="44">
        <v>10</v>
      </c>
      <c r="E26" s="44">
        <f>F26*D26/100</f>
        <v>7.2</v>
      </c>
      <c r="F26" s="38">
        <v>72</v>
      </c>
    </row>
    <row r="27" spans="1:6" ht="33" customHeight="1" x14ac:dyDescent="0.25">
      <c r="A27" s="39" t="s">
        <v>165</v>
      </c>
      <c r="B27" s="40"/>
      <c r="C27" s="41"/>
      <c r="D27" s="56"/>
      <c r="E27" s="56"/>
      <c r="F27" s="38"/>
    </row>
    <row r="28" spans="1:6" ht="15" customHeight="1" x14ac:dyDescent="0.25">
      <c r="A28" s="57" t="s">
        <v>6</v>
      </c>
      <c r="B28" s="59" t="s">
        <v>76</v>
      </c>
      <c r="C28" s="60"/>
      <c r="D28" s="61">
        <f>SUM(E26,E22,E18,E14,E10)</f>
        <v>61.349999999999994</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10:C10">
      <formula1>$H$34:$H$41</formula1>
    </dataValidation>
    <dataValidation type="list" errorStyle="information" allowBlank="1" showInputMessage="1" sqref="A14:C14">
      <formula1>$H$43:$H$50</formula1>
    </dataValidation>
    <dataValidation type="list" errorStyle="information" allowBlank="1" showInputMessage="1" sqref="A18:C18">
      <formula1>$H$52:$H$59</formula1>
    </dataValidation>
    <dataValidation type="list" errorStyle="information" allowBlank="1" showInputMessage="1" sqref="A22:C22">
      <formula1>$H$61:$H$68</formula1>
    </dataValidation>
    <dataValidation type="list" errorStyle="information" allowBlank="1" showInputMessage="1" sqref="A26:C26">
      <formula1>$H$70:$H$77</formula1>
    </dataValidation>
    <dataValidation type="list" errorStyle="information" allowBlank="1" showInputMessage="1" sqref="A11 A27:C27">
      <formula1>$G$32:$G$86</formula1>
    </dataValidation>
    <dataValidation type="list" errorStyle="information" allowBlank="1" showInputMessage="1" sqref="A15">
      <formula1>$H$42:$H$49</formula1>
    </dataValidation>
    <dataValidation type="list" errorStyle="information" allowBlank="1" showInputMessage="1" sqref="A19:C19">
      <formula1>$H$51:$H$58</formula1>
    </dataValidation>
    <dataValidation type="list" errorStyle="information" allowBlank="1" showInputMessage="1" sqref="A23:C23">
      <formula1>$G$33:$G$87</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3" workbookViewId="0">
      <selection activeCell="G18" sqref="G18"/>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142</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44</v>
      </c>
      <c r="B10" s="40"/>
      <c r="C10" s="41"/>
      <c r="D10" s="44">
        <v>5</v>
      </c>
      <c r="E10" s="44">
        <f>F10*D10/100</f>
        <v>2.5</v>
      </c>
      <c r="F10" s="38">
        <v>50</v>
      </c>
    </row>
    <row r="11" spans="1:6" ht="24" customHeight="1" x14ac:dyDescent="0.25">
      <c r="A11" s="39" t="s">
        <v>166</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6.25" customHeight="1" x14ac:dyDescent="0.25">
      <c r="A14" s="46" t="s">
        <v>61</v>
      </c>
      <c r="B14" s="47"/>
      <c r="C14" s="48"/>
      <c r="D14" s="44">
        <v>35</v>
      </c>
      <c r="E14" s="44">
        <f>F14*D14/100</f>
        <v>18.899999999999999</v>
      </c>
      <c r="F14" s="38">
        <v>54</v>
      </c>
    </row>
    <row r="15" spans="1:6" ht="31.5" customHeight="1" x14ac:dyDescent="0.25">
      <c r="A15" s="39" t="s">
        <v>143</v>
      </c>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t="s">
        <v>94</v>
      </c>
      <c r="B18" s="40"/>
      <c r="C18" s="41"/>
      <c r="D18" s="44">
        <v>35</v>
      </c>
      <c r="E18" s="44">
        <f>F18*D18/100</f>
        <v>16.8</v>
      </c>
      <c r="F18" s="38">
        <v>48</v>
      </c>
    </row>
    <row r="19" spans="1:6" ht="25.5" customHeight="1" x14ac:dyDescent="0.25">
      <c r="A19" s="39" t="s">
        <v>167</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104</v>
      </c>
      <c r="B22" s="40"/>
      <c r="C22" s="41"/>
      <c r="D22" s="44">
        <v>15</v>
      </c>
      <c r="E22" s="44">
        <f>F22*D22/100</f>
        <v>7.5</v>
      </c>
      <c r="F22" s="38">
        <v>50</v>
      </c>
    </row>
    <row r="23" spans="1:6" ht="26.25" customHeight="1" x14ac:dyDescent="0.25">
      <c r="A23" s="39" t="s">
        <v>168</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t="s">
        <v>144</v>
      </c>
      <c r="B26" s="40"/>
      <c r="C26" s="41"/>
      <c r="D26" s="44">
        <v>10</v>
      </c>
      <c r="E26" s="44">
        <f>F26*D26/100</f>
        <v>5</v>
      </c>
      <c r="F26" s="38">
        <v>50</v>
      </c>
    </row>
    <row r="27" spans="1:6" ht="33" customHeight="1" x14ac:dyDescent="0.25">
      <c r="A27" s="39" t="s">
        <v>145</v>
      </c>
      <c r="B27" s="40"/>
      <c r="C27" s="41"/>
      <c r="D27" s="56"/>
      <c r="E27" s="56"/>
      <c r="F27" s="38"/>
    </row>
    <row r="28" spans="1:6" ht="15" customHeight="1" x14ac:dyDescent="0.25">
      <c r="A28" s="57" t="s">
        <v>6</v>
      </c>
      <c r="B28" s="59" t="s">
        <v>76</v>
      </c>
      <c r="C28" s="60"/>
      <c r="D28" s="61">
        <f>SUM(E26,E22,E18,E14,E10)</f>
        <v>50.7</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0" workbookViewId="0">
      <selection activeCell="G18" sqref="G18"/>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146</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85</v>
      </c>
      <c r="B10" s="40"/>
      <c r="C10" s="41"/>
      <c r="D10" s="44">
        <v>5</v>
      </c>
      <c r="E10" s="44">
        <f>F10*D10/100</f>
        <v>3.2</v>
      </c>
      <c r="F10" s="38">
        <v>64</v>
      </c>
    </row>
    <row r="11" spans="1:6" ht="34.5" customHeight="1" x14ac:dyDescent="0.25">
      <c r="A11" s="39" t="s">
        <v>162</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3.25" customHeight="1" x14ac:dyDescent="0.25">
      <c r="A14" s="46" t="s">
        <v>91</v>
      </c>
      <c r="B14" s="47"/>
      <c r="C14" s="48"/>
      <c r="D14" s="44">
        <v>35</v>
      </c>
      <c r="E14" s="44">
        <f>F14*D14/100</f>
        <v>22.05</v>
      </c>
      <c r="F14" s="38">
        <v>63</v>
      </c>
    </row>
    <row r="15" spans="1:6" ht="47.25" customHeight="1" x14ac:dyDescent="0.25">
      <c r="A15" s="39" t="s">
        <v>169</v>
      </c>
      <c r="B15" s="50"/>
      <c r="C15" s="51"/>
      <c r="D15" s="49"/>
      <c r="E15" s="49"/>
      <c r="F15" s="38"/>
    </row>
    <row r="16" spans="1:6" ht="15" customHeight="1" x14ac:dyDescent="0.25">
      <c r="A16" s="28" t="s">
        <v>133</v>
      </c>
      <c r="B16" s="29"/>
      <c r="C16" s="30"/>
      <c r="D16" s="52"/>
      <c r="E16" s="54"/>
      <c r="F16" s="17"/>
    </row>
    <row r="17" spans="1:6" ht="15" customHeight="1" x14ac:dyDescent="0.25">
      <c r="A17" s="35" t="s">
        <v>2</v>
      </c>
      <c r="B17" s="36"/>
      <c r="C17" s="37"/>
      <c r="D17" s="53"/>
      <c r="E17" s="55"/>
      <c r="F17" s="17"/>
    </row>
    <row r="18" spans="1:6" ht="65.25" customHeight="1" x14ac:dyDescent="0.25">
      <c r="A18" s="39" t="s">
        <v>140</v>
      </c>
      <c r="B18" s="40"/>
      <c r="C18" s="41"/>
      <c r="D18" s="44">
        <v>35</v>
      </c>
      <c r="E18" s="44">
        <f>F18*D18/100</f>
        <v>20.3</v>
      </c>
      <c r="F18" s="38">
        <v>58</v>
      </c>
    </row>
    <row r="19" spans="1:6" ht="25.5" customHeight="1" x14ac:dyDescent="0.25">
      <c r="A19" s="39" t="s">
        <v>170</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104</v>
      </c>
      <c r="B22" s="40"/>
      <c r="C22" s="41"/>
      <c r="D22" s="44">
        <v>15</v>
      </c>
      <c r="E22" s="44">
        <f>F22*D22/100</f>
        <v>8.85</v>
      </c>
      <c r="F22" s="38">
        <v>59</v>
      </c>
    </row>
    <row r="23" spans="1:6" ht="26.25" customHeight="1" x14ac:dyDescent="0.25">
      <c r="A23" s="39" t="s">
        <v>164</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t="s">
        <v>141</v>
      </c>
      <c r="B26" s="40"/>
      <c r="C26" s="41"/>
      <c r="D26" s="44">
        <v>10</v>
      </c>
      <c r="E26" s="44">
        <f>F26*D26/100</f>
        <v>6.8</v>
      </c>
      <c r="F26" s="38">
        <v>68</v>
      </c>
    </row>
    <row r="27" spans="1:6" ht="33" customHeight="1" x14ac:dyDescent="0.25">
      <c r="A27" s="39" t="s">
        <v>148</v>
      </c>
      <c r="B27" s="40"/>
      <c r="C27" s="41"/>
      <c r="D27" s="56"/>
      <c r="E27" s="56"/>
      <c r="F27" s="38"/>
    </row>
    <row r="28" spans="1:6" ht="15" customHeight="1" x14ac:dyDescent="0.25">
      <c r="A28" s="57" t="s">
        <v>6</v>
      </c>
      <c r="B28" s="59" t="s">
        <v>76</v>
      </c>
      <c r="C28" s="60"/>
      <c r="D28" s="61">
        <f>SUM(E26,E22,E18,E14,E10)</f>
        <v>61.2</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3" workbookViewId="0">
      <selection activeCell="G18" sqref="G18"/>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149</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5</v>
      </c>
      <c r="B10" s="40"/>
      <c r="C10" s="41"/>
      <c r="D10" s="44">
        <v>5</v>
      </c>
      <c r="E10" s="44">
        <f>F10*D10/100</f>
        <v>2.1</v>
      </c>
      <c r="F10" s="38">
        <v>42</v>
      </c>
    </row>
    <row r="11" spans="1:6" ht="24" customHeight="1" x14ac:dyDescent="0.25">
      <c r="A11" s="39" t="s">
        <v>153</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1" customHeight="1" x14ac:dyDescent="0.25">
      <c r="A14" s="46" t="s">
        <v>60</v>
      </c>
      <c r="B14" s="47"/>
      <c r="C14" s="48"/>
      <c r="D14" s="44">
        <v>35</v>
      </c>
      <c r="E14" s="44">
        <f>F14*D14/100</f>
        <v>16.45</v>
      </c>
      <c r="F14" s="38">
        <v>47</v>
      </c>
    </row>
    <row r="15" spans="1:6" ht="48.75" customHeight="1" x14ac:dyDescent="0.25">
      <c r="A15" s="39" t="s">
        <v>179</v>
      </c>
      <c r="B15" s="50"/>
      <c r="C15" s="51"/>
      <c r="D15" s="49"/>
      <c r="E15" s="49"/>
      <c r="F15" s="38"/>
    </row>
    <row r="16" spans="1:6" ht="15" customHeight="1" x14ac:dyDescent="0.25">
      <c r="A16" s="28" t="s">
        <v>133</v>
      </c>
      <c r="B16" s="29"/>
      <c r="C16" s="30"/>
      <c r="D16" s="52"/>
      <c r="E16" s="54"/>
      <c r="F16" s="18"/>
    </row>
    <row r="17" spans="1:6" ht="15" customHeight="1" x14ac:dyDescent="0.25">
      <c r="A17" s="35" t="s">
        <v>2</v>
      </c>
      <c r="B17" s="36"/>
      <c r="C17" s="37"/>
      <c r="D17" s="53"/>
      <c r="E17" s="55"/>
      <c r="F17" s="18"/>
    </row>
    <row r="18" spans="1:6" ht="65.25" customHeight="1" x14ac:dyDescent="0.25">
      <c r="A18" s="39" t="s">
        <v>94</v>
      </c>
      <c r="B18" s="40"/>
      <c r="C18" s="41"/>
      <c r="D18" s="44">
        <v>35</v>
      </c>
      <c r="E18" s="44">
        <f>F18*D18/100</f>
        <v>15.75</v>
      </c>
      <c r="F18" s="38">
        <v>45</v>
      </c>
    </row>
    <row r="19" spans="1:6" ht="25.5" customHeight="1" x14ac:dyDescent="0.25">
      <c r="A19" s="39" t="s">
        <v>180</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151</v>
      </c>
      <c r="B22" s="40"/>
      <c r="C22" s="41"/>
      <c r="D22" s="44">
        <v>15</v>
      </c>
      <c r="E22" s="44">
        <f>F22*D22/100</f>
        <v>6.75</v>
      </c>
      <c r="F22" s="38">
        <v>45</v>
      </c>
    </row>
    <row r="23" spans="1:6" ht="26.25" customHeight="1" x14ac:dyDescent="0.25">
      <c r="A23" s="39" t="s">
        <v>168</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36" customHeight="1" x14ac:dyDescent="0.25">
      <c r="A26" s="39" t="s">
        <v>152</v>
      </c>
      <c r="B26" s="40"/>
      <c r="C26" s="41"/>
      <c r="D26" s="44">
        <v>10</v>
      </c>
      <c r="E26" s="44">
        <f>F26*D26/100</f>
        <v>4.2</v>
      </c>
      <c r="F26" s="38">
        <v>42</v>
      </c>
    </row>
    <row r="27" spans="1:6" ht="48" customHeight="1" x14ac:dyDescent="0.25">
      <c r="A27" s="39" t="s">
        <v>150</v>
      </c>
      <c r="B27" s="40"/>
      <c r="C27" s="41"/>
      <c r="D27" s="56"/>
      <c r="E27" s="56"/>
      <c r="F27" s="38"/>
    </row>
    <row r="28" spans="1:6" ht="15" customHeight="1" x14ac:dyDescent="0.25">
      <c r="A28" s="57" t="s">
        <v>6</v>
      </c>
      <c r="B28" s="59" t="s">
        <v>76</v>
      </c>
      <c r="C28" s="60"/>
      <c r="D28" s="61">
        <f>SUM(E26,E22,E18,E14,E10)</f>
        <v>45.25</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3" workbookViewId="0">
      <selection activeCell="G18" sqref="G18"/>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154</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44</v>
      </c>
      <c r="B10" s="40"/>
      <c r="C10" s="41"/>
      <c r="D10" s="44">
        <v>5</v>
      </c>
      <c r="E10" s="44">
        <f>F10*D10/100</f>
        <v>2.5</v>
      </c>
      <c r="F10" s="38">
        <v>50</v>
      </c>
    </row>
    <row r="11" spans="1:6" ht="24" customHeight="1" x14ac:dyDescent="0.25">
      <c r="A11" s="39" t="s">
        <v>181</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0.25" customHeight="1" x14ac:dyDescent="0.25">
      <c r="A14" s="46" t="s">
        <v>61</v>
      </c>
      <c r="B14" s="47"/>
      <c r="C14" s="48"/>
      <c r="D14" s="44">
        <v>35</v>
      </c>
      <c r="E14" s="44">
        <f>F14*D14/100</f>
        <v>18.899999999999999</v>
      </c>
      <c r="F14" s="38">
        <v>54</v>
      </c>
    </row>
    <row r="15" spans="1:6" ht="62.25" customHeight="1" x14ac:dyDescent="0.25">
      <c r="A15" s="39" t="s">
        <v>155</v>
      </c>
      <c r="B15" s="50"/>
      <c r="C15" s="51"/>
      <c r="D15" s="49"/>
      <c r="E15" s="49"/>
      <c r="F15" s="38"/>
    </row>
    <row r="16" spans="1:6" ht="15" customHeight="1" x14ac:dyDescent="0.25">
      <c r="A16" s="28" t="s">
        <v>133</v>
      </c>
      <c r="B16" s="29"/>
      <c r="C16" s="30"/>
      <c r="D16" s="52"/>
      <c r="E16" s="54"/>
      <c r="F16" s="18"/>
    </row>
    <row r="17" spans="1:6" ht="15" customHeight="1" x14ac:dyDescent="0.25">
      <c r="A17" s="35" t="s">
        <v>2</v>
      </c>
      <c r="B17" s="36"/>
      <c r="C17" s="37"/>
      <c r="D17" s="53"/>
      <c r="E17" s="55"/>
      <c r="F17" s="18"/>
    </row>
    <row r="18" spans="1:6" ht="65.25" customHeight="1" x14ac:dyDescent="0.25">
      <c r="A18" s="39" t="s">
        <v>156</v>
      </c>
      <c r="B18" s="40"/>
      <c r="C18" s="41"/>
      <c r="D18" s="44">
        <v>35</v>
      </c>
      <c r="E18" s="44">
        <f>F18*D18/100</f>
        <v>19.600000000000001</v>
      </c>
      <c r="F18" s="38">
        <v>56</v>
      </c>
    </row>
    <row r="19" spans="1:6" ht="25.5" customHeight="1" x14ac:dyDescent="0.25">
      <c r="A19" s="39" t="s">
        <v>182</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104</v>
      </c>
      <c r="B22" s="40"/>
      <c r="C22" s="41"/>
      <c r="D22" s="44">
        <v>15</v>
      </c>
      <c r="E22" s="44">
        <f>F22*D22/100</f>
        <v>8.85</v>
      </c>
      <c r="F22" s="38">
        <v>59</v>
      </c>
    </row>
    <row r="23" spans="1:6" ht="26.25" customHeight="1" x14ac:dyDescent="0.25">
      <c r="A23" s="39" t="s">
        <v>183</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38.25" customHeight="1" x14ac:dyDescent="0.25">
      <c r="A26" s="39" t="s">
        <v>144</v>
      </c>
      <c r="B26" s="40"/>
      <c r="C26" s="41"/>
      <c r="D26" s="44">
        <v>10</v>
      </c>
      <c r="E26" s="44">
        <f>F26*D26/100</f>
        <v>5.6</v>
      </c>
      <c r="F26" s="38">
        <v>56</v>
      </c>
    </row>
    <row r="27" spans="1:6" ht="46.5" customHeight="1" x14ac:dyDescent="0.25">
      <c r="A27" s="39" t="s">
        <v>184</v>
      </c>
      <c r="B27" s="40"/>
      <c r="C27" s="41"/>
      <c r="D27" s="56"/>
      <c r="E27" s="56"/>
      <c r="F27" s="38"/>
    </row>
    <row r="28" spans="1:6" ht="15" customHeight="1" x14ac:dyDescent="0.25">
      <c r="A28" s="57" t="s">
        <v>6</v>
      </c>
      <c r="B28" s="59" t="s">
        <v>76</v>
      </c>
      <c r="C28" s="60"/>
      <c r="D28" s="61">
        <f>SUM(E26,E22,E18,E14,E10)</f>
        <v>55.449999999999996</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3" workbookViewId="0">
      <selection activeCell="G22" sqref="G22"/>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185</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44</v>
      </c>
      <c r="B10" s="40"/>
      <c r="C10" s="41"/>
      <c r="D10" s="44">
        <v>5</v>
      </c>
      <c r="E10" s="44">
        <f>F10*D10/100</f>
        <v>2.5499999999999998</v>
      </c>
      <c r="F10" s="38">
        <v>51</v>
      </c>
    </row>
    <row r="11" spans="1:6" ht="24" customHeight="1" x14ac:dyDescent="0.25">
      <c r="A11" s="39" t="s">
        <v>186</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1" customHeight="1" x14ac:dyDescent="0.25">
      <c r="A14" s="46" t="s">
        <v>61</v>
      </c>
      <c r="B14" s="47"/>
      <c r="C14" s="48"/>
      <c r="D14" s="44">
        <v>35</v>
      </c>
      <c r="E14" s="44">
        <f>F14*D14/100</f>
        <v>18.899999999999999</v>
      </c>
      <c r="F14" s="38">
        <v>54</v>
      </c>
    </row>
    <row r="15" spans="1:6" ht="42" customHeight="1" x14ac:dyDescent="0.25">
      <c r="A15" s="39" t="s">
        <v>157</v>
      </c>
      <c r="B15" s="50"/>
      <c r="C15" s="51"/>
      <c r="D15" s="49"/>
      <c r="E15" s="49"/>
      <c r="F15" s="38"/>
    </row>
    <row r="16" spans="1:6" ht="15" customHeight="1" x14ac:dyDescent="0.25">
      <c r="A16" s="28" t="s">
        <v>133</v>
      </c>
      <c r="B16" s="29"/>
      <c r="C16" s="30"/>
      <c r="D16" s="52"/>
      <c r="E16" s="54"/>
      <c r="F16" s="18"/>
    </row>
    <row r="17" spans="1:6" ht="15" customHeight="1" x14ac:dyDescent="0.25">
      <c r="A17" s="35" t="s">
        <v>2</v>
      </c>
      <c r="B17" s="36"/>
      <c r="C17" s="37"/>
      <c r="D17" s="53"/>
      <c r="E17" s="55"/>
      <c r="F17" s="18"/>
    </row>
    <row r="18" spans="1:6" ht="65.25" customHeight="1" x14ac:dyDescent="0.25">
      <c r="A18" s="39" t="s">
        <v>156</v>
      </c>
      <c r="B18" s="40"/>
      <c r="C18" s="41"/>
      <c r="D18" s="44">
        <v>35</v>
      </c>
      <c r="E18" s="44">
        <f>F18*D18/100</f>
        <v>18.899999999999999</v>
      </c>
      <c r="F18" s="38">
        <v>54</v>
      </c>
    </row>
    <row r="19" spans="1:6" ht="25.5" customHeight="1" x14ac:dyDescent="0.25">
      <c r="A19" s="39" t="s">
        <v>187</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104</v>
      </c>
      <c r="B22" s="40"/>
      <c r="C22" s="41"/>
      <c r="D22" s="44">
        <v>15</v>
      </c>
      <c r="E22" s="44">
        <f>F22*D22/100</f>
        <v>8.5500000000000007</v>
      </c>
      <c r="F22" s="38">
        <v>57</v>
      </c>
    </row>
    <row r="23" spans="1:6" ht="26.25" customHeight="1" x14ac:dyDescent="0.25">
      <c r="A23" s="39" t="s">
        <v>188</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36.75" customHeight="1" x14ac:dyDescent="0.25">
      <c r="A26" s="39" t="s">
        <v>144</v>
      </c>
      <c r="B26" s="40"/>
      <c r="C26" s="41"/>
      <c r="D26" s="44">
        <v>10</v>
      </c>
      <c r="E26" s="44">
        <f>F26*D26/100</f>
        <v>5.5</v>
      </c>
      <c r="F26" s="38">
        <v>55</v>
      </c>
    </row>
    <row r="27" spans="1:6" ht="46.5" customHeight="1" x14ac:dyDescent="0.25">
      <c r="A27" s="39" t="s">
        <v>189</v>
      </c>
      <c r="B27" s="40"/>
      <c r="C27" s="41"/>
      <c r="D27" s="56"/>
      <c r="E27" s="56"/>
      <c r="F27" s="38"/>
    </row>
    <row r="28" spans="1:6" ht="15" customHeight="1" x14ac:dyDescent="0.25">
      <c r="A28" s="57" t="s">
        <v>6</v>
      </c>
      <c r="B28" s="59" t="s">
        <v>76</v>
      </c>
      <c r="C28" s="60"/>
      <c r="D28" s="61">
        <f>SUM(E26,E22,E18,E14,E10)</f>
        <v>54.4</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3" workbookViewId="0">
      <selection activeCell="G22" sqref="G22"/>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171</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5</v>
      </c>
      <c r="B10" s="40"/>
      <c r="C10" s="41"/>
      <c r="D10" s="44">
        <v>5</v>
      </c>
      <c r="E10" s="44">
        <f>F10*D10/100</f>
        <v>2.1</v>
      </c>
      <c r="F10" s="38">
        <v>42</v>
      </c>
    </row>
    <row r="11" spans="1:6" ht="32.25" customHeight="1" x14ac:dyDescent="0.25">
      <c r="A11" s="39" t="s">
        <v>173</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4" customHeight="1" x14ac:dyDescent="0.25">
      <c r="A14" s="46" t="s">
        <v>60</v>
      </c>
      <c r="B14" s="47"/>
      <c r="C14" s="48"/>
      <c r="D14" s="44">
        <v>35</v>
      </c>
      <c r="E14" s="44">
        <f>F14*D14/100</f>
        <v>15.05</v>
      </c>
      <c r="F14" s="38">
        <v>43</v>
      </c>
    </row>
    <row r="15" spans="1:6" ht="42" customHeight="1" x14ac:dyDescent="0.25">
      <c r="A15" s="39" t="s">
        <v>190</v>
      </c>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t="s">
        <v>94</v>
      </c>
      <c r="B18" s="40"/>
      <c r="C18" s="41"/>
      <c r="D18" s="44">
        <v>35</v>
      </c>
      <c r="E18" s="44">
        <f>F18*D18/100</f>
        <v>15.75</v>
      </c>
      <c r="F18" s="38">
        <v>45</v>
      </c>
    </row>
    <row r="19" spans="1:6" ht="45.75" customHeight="1" x14ac:dyDescent="0.25">
      <c r="A19" s="39" t="s">
        <v>172</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54" customHeight="1" x14ac:dyDescent="0.25">
      <c r="A22" s="39" t="s">
        <v>103</v>
      </c>
      <c r="B22" s="40"/>
      <c r="C22" s="41"/>
      <c r="D22" s="44">
        <v>15</v>
      </c>
      <c r="E22" s="44">
        <f>F22*D22/100</f>
        <v>6</v>
      </c>
      <c r="F22" s="38">
        <v>40</v>
      </c>
    </row>
    <row r="23" spans="1:6" ht="26.25" customHeight="1" x14ac:dyDescent="0.25">
      <c r="A23" s="39" t="s">
        <v>191</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36.75" customHeight="1" x14ac:dyDescent="0.25">
      <c r="A26" s="39" t="s">
        <v>174</v>
      </c>
      <c r="B26" s="40"/>
      <c r="C26" s="41"/>
      <c r="D26" s="44">
        <v>10</v>
      </c>
      <c r="E26" s="44">
        <f>F26*D26/100</f>
        <v>4.4000000000000004</v>
      </c>
      <c r="F26" s="38">
        <v>44</v>
      </c>
    </row>
    <row r="27" spans="1:6" ht="33" customHeight="1" x14ac:dyDescent="0.25">
      <c r="A27" s="39" t="s">
        <v>192</v>
      </c>
      <c r="B27" s="40"/>
      <c r="C27" s="41"/>
      <c r="D27" s="56"/>
      <c r="E27" s="56"/>
      <c r="F27" s="38"/>
    </row>
    <row r="28" spans="1:6" ht="15" customHeight="1" x14ac:dyDescent="0.25">
      <c r="A28" s="57" t="s">
        <v>6</v>
      </c>
      <c r="B28" s="59" t="s">
        <v>76</v>
      </c>
      <c r="C28" s="60"/>
      <c r="D28" s="61">
        <f>SUM(E26,E22,E18,E14,E10)</f>
        <v>43.300000000000004</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6" workbookViewId="0">
      <selection activeCell="G23" sqref="G23"/>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175</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85</v>
      </c>
      <c r="B10" s="40"/>
      <c r="C10" s="41"/>
      <c r="D10" s="44">
        <v>5</v>
      </c>
      <c r="E10" s="44">
        <f>F10*D10/100</f>
        <v>3.4</v>
      </c>
      <c r="F10" s="38">
        <v>68</v>
      </c>
    </row>
    <row r="11" spans="1:6" ht="35.25" customHeight="1" x14ac:dyDescent="0.25">
      <c r="A11" s="39" t="s">
        <v>193</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42.75" customHeight="1" x14ac:dyDescent="0.25">
      <c r="A14" s="46" t="s">
        <v>63</v>
      </c>
      <c r="B14" s="47"/>
      <c r="C14" s="48"/>
      <c r="D14" s="44">
        <v>35</v>
      </c>
      <c r="E14" s="44">
        <f>F14*D14/100</f>
        <v>25.2</v>
      </c>
      <c r="F14" s="38">
        <v>72</v>
      </c>
    </row>
    <row r="15" spans="1:6" ht="53.25" customHeight="1" x14ac:dyDescent="0.25">
      <c r="A15" s="39" t="s">
        <v>177</v>
      </c>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t="s">
        <v>81</v>
      </c>
      <c r="B18" s="40"/>
      <c r="C18" s="41"/>
      <c r="D18" s="44">
        <v>35</v>
      </c>
      <c r="E18" s="44">
        <f>F18*D18/100</f>
        <v>23.8</v>
      </c>
      <c r="F18" s="38">
        <v>68</v>
      </c>
    </row>
    <row r="19" spans="1:6" ht="25.5" customHeight="1" x14ac:dyDescent="0.25">
      <c r="A19" s="39" t="s">
        <v>176</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54.75" customHeight="1" x14ac:dyDescent="0.25">
      <c r="A22" s="39" t="s">
        <v>105</v>
      </c>
      <c r="B22" s="40"/>
      <c r="C22" s="41"/>
      <c r="D22" s="44">
        <v>15</v>
      </c>
      <c r="E22" s="44">
        <f>F22*D22/100</f>
        <v>10.050000000000001</v>
      </c>
      <c r="F22" s="38">
        <v>67</v>
      </c>
    </row>
    <row r="23" spans="1:6" ht="26.25" customHeight="1" x14ac:dyDescent="0.25">
      <c r="A23" s="39" t="s">
        <v>194</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2" customHeight="1" x14ac:dyDescent="0.25">
      <c r="A26" s="39" t="s">
        <v>178</v>
      </c>
      <c r="B26" s="40"/>
      <c r="C26" s="41"/>
      <c r="D26" s="44">
        <v>10</v>
      </c>
      <c r="E26" s="44">
        <f>F26*D26/100</f>
        <v>7.6</v>
      </c>
      <c r="F26" s="38">
        <v>76</v>
      </c>
    </row>
    <row r="27" spans="1:6" ht="33" customHeight="1" x14ac:dyDescent="0.25">
      <c r="A27" s="39" t="s">
        <v>195</v>
      </c>
      <c r="B27" s="40"/>
      <c r="C27" s="41"/>
      <c r="D27" s="56"/>
      <c r="E27" s="56"/>
      <c r="F27" s="38"/>
    </row>
    <row r="28" spans="1:6" ht="15" customHeight="1" x14ac:dyDescent="0.25">
      <c r="A28" s="57" t="s">
        <v>6</v>
      </c>
      <c r="B28" s="59" t="s">
        <v>76</v>
      </c>
      <c r="C28" s="60"/>
      <c r="D28" s="61">
        <f>SUM(E26,E22,E18,E14,E10)</f>
        <v>70.050000000000011</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9" workbookViewId="0">
      <selection activeCell="A37" sqref="A37"/>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204</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112</v>
      </c>
      <c r="B10" s="40"/>
      <c r="C10" s="41"/>
      <c r="D10" s="44">
        <v>5</v>
      </c>
      <c r="E10" s="44">
        <f>F10*D10/100</f>
        <v>3.5</v>
      </c>
      <c r="F10" s="38">
        <v>70</v>
      </c>
    </row>
    <row r="11" spans="1:6" ht="35.25" customHeight="1" x14ac:dyDescent="0.25">
      <c r="A11" s="39" t="s">
        <v>193</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42.75" customHeight="1" x14ac:dyDescent="0.25">
      <c r="A14" s="46" t="s">
        <v>63</v>
      </c>
      <c r="B14" s="47"/>
      <c r="C14" s="48"/>
      <c r="D14" s="44">
        <v>35</v>
      </c>
      <c r="E14" s="44">
        <f>F14*D14/100</f>
        <v>25.2</v>
      </c>
      <c r="F14" s="38">
        <v>72</v>
      </c>
    </row>
    <row r="15" spans="1:6" ht="53.25" customHeight="1" x14ac:dyDescent="0.25">
      <c r="A15" s="39" t="s">
        <v>205</v>
      </c>
      <c r="B15" s="50"/>
      <c r="C15" s="51"/>
      <c r="D15" s="49"/>
      <c r="E15" s="49"/>
      <c r="F15" s="38"/>
    </row>
    <row r="16" spans="1:6" ht="15" customHeight="1" x14ac:dyDescent="0.25">
      <c r="A16" s="28" t="s">
        <v>133</v>
      </c>
      <c r="B16" s="29"/>
      <c r="C16" s="30"/>
      <c r="D16" s="52"/>
      <c r="E16" s="54"/>
      <c r="F16" s="20"/>
    </row>
    <row r="17" spans="1:6" ht="15" customHeight="1" x14ac:dyDescent="0.25">
      <c r="A17" s="35" t="s">
        <v>2</v>
      </c>
      <c r="B17" s="36"/>
      <c r="C17" s="37"/>
      <c r="D17" s="53"/>
      <c r="E17" s="55"/>
      <c r="F17" s="20"/>
    </row>
    <row r="18" spans="1:6" ht="65.25" customHeight="1" x14ac:dyDescent="0.25">
      <c r="A18" s="39" t="s">
        <v>81</v>
      </c>
      <c r="B18" s="40"/>
      <c r="C18" s="41"/>
      <c r="D18" s="44">
        <v>35</v>
      </c>
      <c r="E18" s="44">
        <f>F18*D18/100</f>
        <v>23.8</v>
      </c>
      <c r="F18" s="38">
        <v>68</v>
      </c>
    </row>
    <row r="19" spans="1:6" ht="25.5" customHeight="1" x14ac:dyDescent="0.25">
      <c r="A19" s="39" t="s">
        <v>176</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54.75" customHeight="1" x14ac:dyDescent="0.25">
      <c r="A22" s="39" t="s">
        <v>105</v>
      </c>
      <c r="B22" s="40"/>
      <c r="C22" s="41"/>
      <c r="D22" s="44">
        <v>15</v>
      </c>
      <c r="E22" s="44">
        <f>F22*D22/100</f>
        <v>10.35</v>
      </c>
      <c r="F22" s="38">
        <v>69</v>
      </c>
    </row>
    <row r="23" spans="1:6" ht="26.25" customHeight="1" x14ac:dyDescent="0.25">
      <c r="A23" s="39" t="s">
        <v>194</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2" customHeight="1" x14ac:dyDescent="0.25">
      <c r="A26" s="39" t="s">
        <v>178</v>
      </c>
      <c r="B26" s="40"/>
      <c r="C26" s="41"/>
      <c r="D26" s="44">
        <v>10</v>
      </c>
      <c r="E26" s="44">
        <f>F26*D26/100</f>
        <v>7.7</v>
      </c>
      <c r="F26" s="38">
        <v>77</v>
      </c>
    </row>
    <row r="27" spans="1:6" ht="60" customHeight="1" x14ac:dyDescent="0.25">
      <c r="A27" s="39" t="s">
        <v>206</v>
      </c>
      <c r="B27" s="40"/>
      <c r="C27" s="41"/>
      <c r="D27" s="56"/>
      <c r="E27" s="56"/>
      <c r="F27" s="38"/>
    </row>
    <row r="28" spans="1:6" ht="15" customHeight="1" x14ac:dyDescent="0.25">
      <c r="A28" s="57" t="s">
        <v>6</v>
      </c>
      <c r="B28" s="59" t="s">
        <v>76</v>
      </c>
      <c r="C28" s="60"/>
      <c r="D28" s="61">
        <f>SUM(E26,E22,E18,E14,E10)</f>
        <v>70.55</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9"/>
  <sheetViews>
    <sheetView topLeftCell="A13" workbookViewId="0">
      <selection activeCell="A31" sqref="A31"/>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161</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44</v>
      </c>
      <c r="B10" s="40"/>
      <c r="C10" s="41"/>
      <c r="D10" s="44">
        <v>5</v>
      </c>
      <c r="E10" s="44">
        <f>F10*D10/100</f>
        <v>2.9</v>
      </c>
      <c r="F10" s="38">
        <v>58</v>
      </c>
    </row>
    <row r="11" spans="1:6" ht="24" customHeight="1" x14ac:dyDescent="0.25">
      <c r="A11" s="39" t="s">
        <v>196</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4.75" customHeight="1" x14ac:dyDescent="0.25">
      <c r="A14" s="46" t="s">
        <v>61</v>
      </c>
      <c r="B14" s="47"/>
      <c r="C14" s="48"/>
      <c r="D14" s="44">
        <v>35</v>
      </c>
      <c r="E14" s="44">
        <f>F14*D14/100</f>
        <v>19.600000000000001</v>
      </c>
      <c r="F14" s="38">
        <v>56</v>
      </c>
    </row>
    <row r="15" spans="1:6" ht="31.5" customHeight="1" x14ac:dyDescent="0.25">
      <c r="A15" s="39" t="s">
        <v>197</v>
      </c>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t="s">
        <v>159</v>
      </c>
      <c r="B18" s="40"/>
      <c r="C18" s="41"/>
      <c r="D18" s="44">
        <v>35</v>
      </c>
      <c r="E18" s="44">
        <f>F18*D18/100</f>
        <v>20.3</v>
      </c>
      <c r="F18" s="38">
        <v>58</v>
      </c>
    </row>
    <row r="19" spans="1:6" ht="25.5" customHeight="1" x14ac:dyDescent="0.25">
      <c r="A19" s="39" t="s">
        <v>158</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t="s">
        <v>104</v>
      </c>
      <c r="B22" s="40"/>
      <c r="C22" s="41"/>
      <c r="D22" s="44">
        <v>15</v>
      </c>
      <c r="E22" s="44">
        <f>F22*D22/100</f>
        <v>8.6999999999999993</v>
      </c>
      <c r="F22" s="38">
        <v>58</v>
      </c>
    </row>
    <row r="23" spans="1:6" ht="26.25" customHeight="1" x14ac:dyDescent="0.25">
      <c r="A23" s="39" t="s">
        <v>198</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33.75" customHeight="1" x14ac:dyDescent="0.25">
      <c r="A26" s="39" t="s">
        <v>144</v>
      </c>
      <c r="B26" s="40"/>
      <c r="C26" s="41"/>
      <c r="D26" s="44">
        <v>10</v>
      </c>
      <c r="E26" s="44">
        <f>F26*D26/100</f>
        <v>5.6</v>
      </c>
      <c r="F26" s="38">
        <v>56</v>
      </c>
    </row>
    <row r="27" spans="1:6" ht="33" customHeight="1" x14ac:dyDescent="0.25">
      <c r="A27" s="39" t="s">
        <v>160</v>
      </c>
      <c r="B27" s="40"/>
      <c r="C27" s="41"/>
      <c r="D27" s="56"/>
      <c r="E27" s="56"/>
      <c r="F27" s="38"/>
    </row>
    <row r="28" spans="1:6" ht="15" customHeight="1" x14ac:dyDescent="0.25">
      <c r="A28" s="57" t="s">
        <v>6</v>
      </c>
      <c r="B28" s="59" t="s">
        <v>76</v>
      </c>
      <c r="C28" s="60"/>
      <c r="D28" s="61">
        <f>SUM(E26,E22,E18,E14,E10)</f>
        <v>57.1</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H89"/>
  <sheetViews>
    <sheetView topLeftCell="A16" workbookViewId="0">
      <selection activeCell="A11" sqref="A11:C11"/>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199</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5</v>
      </c>
      <c r="B10" s="40"/>
      <c r="C10" s="41"/>
      <c r="D10" s="44">
        <v>5</v>
      </c>
      <c r="E10" s="44">
        <f>F10*D10/100</f>
        <v>2</v>
      </c>
      <c r="F10" s="38">
        <v>40</v>
      </c>
    </row>
    <row r="11" spans="1:6" ht="24" customHeight="1" x14ac:dyDescent="0.25">
      <c r="A11" s="39" t="s">
        <v>211</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4.75" customHeight="1" x14ac:dyDescent="0.25">
      <c r="A14" s="46" t="s">
        <v>60</v>
      </c>
      <c r="B14" s="47"/>
      <c r="C14" s="48"/>
      <c r="D14" s="44">
        <v>35</v>
      </c>
      <c r="E14" s="44">
        <f>F14*D14/100</f>
        <v>14</v>
      </c>
      <c r="F14" s="38">
        <v>40</v>
      </c>
    </row>
    <row r="15" spans="1:6" ht="31.5" customHeight="1" x14ac:dyDescent="0.25">
      <c r="A15" s="39"/>
      <c r="B15" s="50"/>
      <c r="C15" s="51"/>
      <c r="D15" s="49"/>
      <c r="E15" s="49"/>
      <c r="F15" s="38"/>
    </row>
    <row r="16" spans="1:6" ht="15" customHeight="1" x14ac:dyDescent="0.25">
      <c r="A16" s="28" t="s">
        <v>133</v>
      </c>
      <c r="B16" s="29"/>
      <c r="C16" s="30"/>
      <c r="D16" s="52"/>
      <c r="E16" s="54"/>
      <c r="F16" s="19"/>
    </row>
    <row r="17" spans="1:6" ht="15" customHeight="1" x14ac:dyDescent="0.25">
      <c r="A17" s="35" t="s">
        <v>2</v>
      </c>
      <c r="B17" s="36"/>
      <c r="C17" s="37"/>
      <c r="D17" s="53"/>
      <c r="E17" s="55"/>
      <c r="F17" s="19"/>
    </row>
    <row r="18" spans="1:6" ht="65.25" customHeight="1" x14ac:dyDescent="0.25">
      <c r="A18" s="39" t="s">
        <v>94</v>
      </c>
      <c r="B18" s="40"/>
      <c r="C18" s="41"/>
      <c r="D18" s="44">
        <v>35</v>
      </c>
      <c r="E18" s="44">
        <f>F18*D18/100</f>
        <v>14</v>
      </c>
      <c r="F18" s="38">
        <v>40</v>
      </c>
    </row>
    <row r="19" spans="1:6" ht="25.5" customHeight="1" x14ac:dyDescent="0.25">
      <c r="A19" s="39"/>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53.25" customHeight="1" x14ac:dyDescent="0.25">
      <c r="A22" s="39" t="s">
        <v>103</v>
      </c>
      <c r="B22" s="40"/>
      <c r="C22" s="41"/>
      <c r="D22" s="44">
        <v>15</v>
      </c>
      <c r="E22" s="44">
        <f>F22*D22/100</f>
        <v>6</v>
      </c>
      <c r="F22" s="38">
        <v>40</v>
      </c>
    </row>
    <row r="23" spans="1:6" ht="26.25" customHeight="1" x14ac:dyDescent="0.25">
      <c r="A23" s="39"/>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t="s">
        <v>200</v>
      </c>
      <c r="B26" s="40"/>
      <c r="C26" s="41"/>
      <c r="D26" s="44">
        <v>10</v>
      </c>
      <c r="E26" s="44">
        <f>F26*D26/100</f>
        <v>4</v>
      </c>
      <c r="F26" s="38">
        <v>40</v>
      </c>
    </row>
    <row r="27" spans="1:6" ht="33" customHeight="1" x14ac:dyDescent="0.25">
      <c r="A27" s="39"/>
      <c r="B27" s="40"/>
      <c r="C27" s="41"/>
      <c r="D27" s="56"/>
      <c r="E27" s="56"/>
      <c r="F27" s="38"/>
    </row>
    <row r="28" spans="1:6" ht="15" customHeight="1" x14ac:dyDescent="0.25">
      <c r="A28" s="57" t="s">
        <v>6</v>
      </c>
      <c r="B28" s="59" t="s">
        <v>76</v>
      </c>
      <c r="C28" s="60"/>
      <c r="D28" s="61">
        <f>SUM(E26,E22,E18,E14,E10)</f>
        <v>40</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10:C10">
      <formula1>$H$34:$H$41</formula1>
    </dataValidation>
    <dataValidation type="list" errorStyle="information" allowBlank="1" showInputMessage="1" sqref="A14:C14">
      <formula1>$H$43:$H$50</formula1>
    </dataValidation>
    <dataValidation type="list" errorStyle="information" allowBlank="1" showInputMessage="1" sqref="A18:C18">
      <formula1>$H$52:$H$59</formula1>
    </dataValidation>
    <dataValidation type="list" errorStyle="information" allowBlank="1" showInputMessage="1" sqref="A22:C22">
      <formula1>$H$61:$H$68</formula1>
    </dataValidation>
    <dataValidation type="list" errorStyle="information" allowBlank="1" showInputMessage="1" sqref="A26:C26">
      <formula1>$H$70:$H$77</formula1>
    </dataValidation>
    <dataValidation type="list" errorStyle="information" allowBlank="1" showInputMessage="1" sqref="A11 A27:C27">
      <formula1>$G$32:$G$86</formula1>
    </dataValidation>
    <dataValidation type="list" errorStyle="information" allowBlank="1" showInputMessage="1" sqref="A15">
      <formula1>$H$42:$H$49</formula1>
    </dataValidation>
    <dataValidation type="list" errorStyle="information" allowBlank="1" showInputMessage="1" sqref="A19:C19">
      <formula1>$H$51:$H$58</formula1>
    </dataValidation>
    <dataValidation type="list" errorStyle="information" allowBlank="1" showInputMessage="1" sqref="A23:C23">
      <formula1>$G$33:$G$87</formula1>
    </dataValidation>
  </dataValidations>
  <pageMargins left="0.7" right="0.7" top="0.75" bottom="0.75" header="0.3" footer="0.3"/>
  <pageSetup paperSize="9" scale="8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H89"/>
  <sheetViews>
    <sheetView topLeftCell="A16" workbookViewId="0">
      <selection activeCell="A11" sqref="A11:C11"/>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201</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5</v>
      </c>
      <c r="B10" s="40"/>
      <c r="C10" s="41"/>
      <c r="D10" s="44">
        <v>5</v>
      </c>
      <c r="E10" s="44">
        <f>F10*D10/100</f>
        <v>2</v>
      </c>
      <c r="F10" s="38">
        <v>40</v>
      </c>
    </row>
    <row r="11" spans="1:6" ht="24" customHeight="1" x14ac:dyDescent="0.25">
      <c r="A11" s="39" t="s">
        <v>212</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7" customHeight="1" x14ac:dyDescent="0.25">
      <c r="A14" s="46" t="s">
        <v>60</v>
      </c>
      <c r="B14" s="47"/>
      <c r="C14" s="48"/>
      <c r="D14" s="44">
        <v>35</v>
      </c>
      <c r="E14" s="44">
        <f>F14*D14/100</f>
        <v>14</v>
      </c>
      <c r="F14" s="38">
        <v>40</v>
      </c>
    </row>
    <row r="15" spans="1:6" ht="31.5" customHeight="1" x14ac:dyDescent="0.25">
      <c r="A15" s="39"/>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t="s">
        <v>94</v>
      </c>
      <c r="B18" s="40"/>
      <c r="C18" s="41"/>
      <c r="D18" s="44">
        <v>35</v>
      </c>
      <c r="E18" s="44">
        <f>F18*D18/100</f>
        <v>14</v>
      </c>
      <c r="F18" s="38">
        <v>40</v>
      </c>
    </row>
    <row r="19" spans="1:6" ht="25.5" customHeight="1" x14ac:dyDescent="0.25">
      <c r="A19" s="39"/>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48" customHeight="1" x14ac:dyDescent="0.25">
      <c r="A22" s="39" t="s">
        <v>103</v>
      </c>
      <c r="B22" s="40"/>
      <c r="C22" s="41"/>
      <c r="D22" s="44">
        <v>15</v>
      </c>
      <c r="E22" s="44">
        <f>F22*D22/100</f>
        <v>6</v>
      </c>
      <c r="F22" s="38">
        <v>40</v>
      </c>
    </row>
    <row r="23" spans="1:6" ht="26.25" customHeight="1" x14ac:dyDescent="0.25">
      <c r="A23" s="39"/>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t="s">
        <v>200</v>
      </c>
      <c r="B26" s="40"/>
      <c r="C26" s="41"/>
      <c r="D26" s="44">
        <v>10</v>
      </c>
      <c r="E26" s="44">
        <f>F26*D26/100</f>
        <v>4</v>
      </c>
      <c r="F26" s="38">
        <v>40</v>
      </c>
    </row>
    <row r="27" spans="1:6" ht="33" customHeight="1" x14ac:dyDescent="0.25">
      <c r="A27" s="39"/>
      <c r="B27" s="40"/>
      <c r="C27" s="41"/>
      <c r="D27" s="56"/>
      <c r="E27" s="56"/>
      <c r="F27" s="38"/>
    </row>
    <row r="28" spans="1:6" ht="15" customHeight="1" x14ac:dyDescent="0.25">
      <c r="A28" s="57" t="s">
        <v>6</v>
      </c>
      <c r="B28" s="59" t="s">
        <v>76</v>
      </c>
      <c r="C28" s="60"/>
      <c r="D28" s="61">
        <f>SUM(E26,E22,E18,E14,E10)</f>
        <v>40</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pageSetup paperSize="9" scale="8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H89"/>
  <sheetViews>
    <sheetView topLeftCell="A13" workbookViewId="0">
      <selection activeCell="G22" sqref="G22"/>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202</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85</v>
      </c>
      <c r="B10" s="40"/>
      <c r="C10" s="41"/>
      <c r="D10" s="44">
        <v>5</v>
      </c>
      <c r="E10" s="44">
        <f>F10*D10/100</f>
        <v>3.4</v>
      </c>
      <c r="F10" s="38">
        <v>68</v>
      </c>
    </row>
    <row r="11" spans="1:6" ht="35.25" customHeight="1" x14ac:dyDescent="0.25">
      <c r="A11" s="39" t="s">
        <v>193</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42.75" customHeight="1" x14ac:dyDescent="0.25">
      <c r="A14" s="46" t="s">
        <v>63</v>
      </c>
      <c r="B14" s="47"/>
      <c r="C14" s="48"/>
      <c r="D14" s="44">
        <v>35</v>
      </c>
      <c r="E14" s="44">
        <f>F14*D14/100</f>
        <v>25.2</v>
      </c>
      <c r="F14" s="38">
        <v>72</v>
      </c>
    </row>
    <row r="15" spans="1:6" ht="53.25" customHeight="1" x14ac:dyDescent="0.25">
      <c r="A15" s="39" t="s">
        <v>209</v>
      </c>
      <c r="B15" s="50"/>
      <c r="C15" s="51"/>
      <c r="D15" s="49"/>
      <c r="E15" s="49"/>
      <c r="F15" s="38"/>
    </row>
    <row r="16" spans="1:6" ht="15" customHeight="1" x14ac:dyDescent="0.25">
      <c r="A16" s="28" t="s">
        <v>133</v>
      </c>
      <c r="B16" s="29"/>
      <c r="C16" s="30"/>
      <c r="D16" s="52"/>
      <c r="E16" s="54"/>
      <c r="F16" s="21"/>
    </row>
    <row r="17" spans="1:6" ht="15" customHeight="1" x14ac:dyDescent="0.25">
      <c r="A17" s="35" t="s">
        <v>2</v>
      </c>
      <c r="B17" s="36"/>
      <c r="C17" s="37"/>
      <c r="D17" s="53"/>
      <c r="E17" s="55"/>
      <c r="F17" s="21"/>
    </row>
    <row r="18" spans="1:6" ht="65.25" customHeight="1" x14ac:dyDescent="0.25">
      <c r="A18" s="39" t="s">
        <v>81</v>
      </c>
      <c r="B18" s="40"/>
      <c r="C18" s="41"/>
      <c r="D18" s="44">
        <v>35</v>
      </c>
      <c r="E18" s="44">
        <f>F18*D18/100</f>
        <v>24.15</v>
      </c>
      <c r="F18" s="38">
        <v>69</v>
      </c>
    </row>
    <row r="19" spans="1:6" ht="25.5" customHeight="1" x14ac:dyDescent="0.25">
      <c r="A19" s="39" t="s">
        <v>207</v>
      </c>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54.75" customHeight="1" x14ac:dyDescent="0.25">
      <c r="A22" s="39" t="s">
        <v>105</v>
      </c>
      <c r="B22" s="40"/>
      <c r="C22" s="41"/>
      <c r="D22" s="44">
        <v>15</v>
      </c>
      <c r="E22" s="44">
        <f>F22*D22/100</f>
        <v>9.75</v>
      </c>
      <c r="F22" s="38">
        <v>65</v>
      </c>
    </row>
    <row r="23" spans="1:6" ht="26.25" customHeight="1" x14ac:dyDescent="0.25">
      <c r="A23" s="39" t="s">
        <v>210</v>
      </c>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2" customHeight="1" x14ac:dyDescent="0.25">
      <c r="A26" s="39" t="s">
        <v>178</v>
      </c>
      <c r="B26" s="40"/>
      <c r="C26" s="41"/>
      <c r="D26" s="44">
        <v>10</v>
      </c>
      <c r="E26" s="44">
        <f>F26*D26/100</f>
        <v>7</v>
      </c>
      <c r="F26" s="38">
        <v>70</v>
      </c>
    </row>
    <row r="27" spans="1:6" ht="33" customHeight="1" x14ac:dyDescent="0.25">
      <c r="A27" s="39" t="s">
        <v>208</v>
      </c>
      <c r="B27" s="40"/>
      <c r="C27" s="41"/>
      <c r="D27" s="56"/>
      <c r="E27" s="56"/>
      <c r="F27" s="38"/>
    </row>
    <row r="28" spans="1:6" ht="15" customHeight="1" x14ac:dyDescent="0.25">
      <c r="A28" s="57" t="s">
        <v>6</v>
      </c>
      <c r="B28" s="59" t="s">
        <v>76</v>
      </c>
      <c r="C28" s="60"/>
      <c r="D28" s="61">
        <f>SUM(E26,E22,E18,E14,E10)</f>
        <v>69.5</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10:C10">
      <formula1>$H$34:$H$41</formula1>
    </dataValidation>
    <dataValidation type="list" errorStyle="information" allowBlank="1" showInputMessage="1" sqref="A14:C14">
      <formula1>$H$43:$H$50</formula1>
    </dataValidation>
    <dataValidation type="list" errorStyle="information" allowBlank="1" showInputMessage="1" sqref="A18:C18">
      <formula1>$H$52:$H$59</formula1>
    </dataValidation>
    <dataValidation type="list" errorStyle="information" allowBlank="1" showInputMessage="1" sqref="A22:C22">
      <formula1>$H$61:$H$68</formula1>
    </dataValidation>
    <dataValidation type="list" errorStyle="information" allowBlank="1" showInputMessage="1" sqref="A26:C26">
      <formula1>$H$70:$H$77</formula1>
    </dataValidation>
    <dataValidation type="list" errorStyle="information" allowBlank="1" showInputMessage="1" sqref="A11 A27:C27">
      <formula1>$G$32:$G$86</formula1>
    </dataValidation>
    <dataValidation type="list" errorStyle="information" allowBlank="1" showInputMessage="1" sqref="A15">
      <formula1>$H$42:$H$49</formula1>
    </dataValidation>
    <dataValidation type="list" errorStyle="information" allowBlank="1" showInputMessage="1" sqref="A19:C19">
      <formula1>$H$51:$H$58</formula1>
    </dataValidation>
    <dataValidation type="list" errorStyle="information" allowBlank="1" showInputMessage="1" sqref="A23:C23">
      <formula1>$G$33:$G$87</formula1>
    </dataValidation>
  </dataValidations>
  <pageMargins left="0.7" right="0.7" top="0.75" bottom="0.75" header="0.3" footer="0.3"/>
  <pageSetup paperSize="9" scale="8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H89"/>
  <sheetViews>
    <sheetView tabSelected="1" topLeftCell="A10" workbookViewId="0">
      <selection activeCell="G16" sqref="G16"/>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203</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t="s">
        <v>5</v>
      </c>
      <c r="B10" s="40"/>
      <c r="C10" s="41"/>
      <c r="D10" s="44">
        <v>5</v>
      </c>
      <c r="E10" s="44">
        <f>F10*D10/100</f>
        <v>2</v>
      </c>
      <c r="F10" s="38">
        <v>40</v>
      </c>
    </row>
    <row r="11" spans="1:6" ht="24" customHeight="1" x14ac:dyDescent="0.25">
      <c r="A11" s="39" t="s">
        <v>212</v>
      </c>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22.5" customHeight="1" x14ac:dyDescent="0.25">
      <c r="A14" s="46" t="s">
        <v>60</v>
      </c>
      <c r="B14" s="47"/>
      <c r="C14" s="48"/>
      <c r="D14" s="44">
        <v>35</v>
      </c>
      <c r="E14" s="44">
        <f>F14*D14/100</f>
        <v>14</v>
      </c>
      <c r="F14" s="38">
        <v>40</v>
      </c>
    </row>
    <row r="15" spans="1:6" ht="31.5" customHeight="1" x14ac:dyDescent="0.25">
      <c r="A15" s="39"/>
      <c r="B15" s="50"/>
      <c r="C15" s="51"/>
      <c r="D15" s="49"/>
      <c r="E15" s="49"/>
      <c r="F15" s="38"/>
    </row>
    <row r="16" spans="1:6" ht="15" customHeight="1" x14ac:dyDescent="0.25">
      <c r="A16" s="28" t="s">
        <v>133</v>
      </c>
      <c r="B16" s="29"/>
      <c r="C16" s="30"/>
      <c r="D16" s="52"/>
      <c r="E16" s="54"/>
      <c r="F16" s="19"/>
    </row>
    <row r="17" spans="1:6" ht="15" customHeight="1" x14ac:dyDescent="0.25">
      <c r="A17" s="35" t="s">
        <v>2</v>
      </c>
      <c r="B17" s="36"/>
      <c r="C17" s="37"/>
      <c r="D17" s="53"/>
      <c r="E17" s="55"/>
      <c r="F17" s="19"/>
    </row>
    <row r="18" spans="1:6" ht="65.25" customHeight="1" x14ac:dyDescent="0.25">
      <c r="A18" s="39" t="s">
        <v>94</v>
      </c>
      <c r="B18" s="40"/>
      <c r="C18" s="41"/>
      <c r="D18" s="44">
        <v>35</v>
      </c>
      <c r="E18" s="44">
        <f>F18*D18/100</f>
        <v>14</v>
      </c>
      <c r="F18" s="38">
        <v>40</v>
      </c>
    </row>
    <row r="19" spans="1:6" ht="25.5" customHeight="1" x14ac:dyDescent="0.25">
      <c r="A19" s="39"/>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53.25" customHeight="1" x14ac:dyDescent="0.25">
      <c r="A22" s="39" t="s">
        <v>103</v>
      </c>
      <c r="B22" s="40"/>
      <c r="C22" s="41"/>
      <c r="D22" s="44">
        <v>15</v>
      </c>
      <c r="E22" s="44">
        <f>F22*D22/100</f>
        <v>6</v>
      </c>
      <c r="F22" s="38">
        <v>40</v>
      </c>
    </row>
    <row r="23" spans="1:6" ht="26.25" customHeight="1" x14ac:dyDescent="0.25">
      <c r="A23" s="39"/>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t="s">
        <v>200</v>
      </c>
      <c r="B26" s="40"/>
      <c r="C26" s="41"/>
      <c r="D26" s="44">
        <v>10</v>
      </c>
      <c r="E26" s="44">
        <f>F26*D26/100</f>
        <v>4</v>
      </c>
      <c r="F26" s="38">
        <v>40</v>
      </c>
    </row>
    <row r="27" spans="1:6" ht="33" customHeight="1" x14ac:dyDescent="0.25">
      <c r="A27" s="39"/>
      <c r="B27" s="40"/>
      <c r="C27" s="41"/>
      <c r="D27" s="56"/>
      <c r="E27" s="56"/>
      <c r="F27" s="38"/>
    </row>
    <row r="28" spans="1:6" ht="15" customHeight="1" x14ac:dyDescent="0.25">
      <c r="A28" s="57" t="s">
        <v>6</v>
      </c>
      <c r="B28" s="59" t="s">
        <v>76</v>
      </c>
      <c r="C28" s="60"/>
      <c r="D28" s="61">
        <f>SUM(E26,E22,E18,E14,E10)</f>
        <v>40</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10:C10">
      <formula1>$H$34:$H$41</formula1>
    </dataValidation>
    <dataValidation type="list" errorStyle="information" allowBlank="1" showInputMessage="1" sqref="A14:C14">
      <formula1>$H$43:$H$50</formula1>
    </dataValidation>
    <dataValidation type="list" errorStyle="information" allowBlank="1" showInputMessage="1" sqref="A18:C18">
      <formula1>$H$52:$H$59</formula1>
    </dataValidation>
    <dataValidation type="list" errorStyle="information" allowBlank="1" showInputMessage="1" sqref="A22:C22">
      <formula1>$H$61:$H$68</formula1>
    </dataValidation>
    <dataValidation type="list" errorStyle="information" allowBlank="1" showInputMessage="1" sqref="A26:C26">
      <formula1>$H$70:$H$77</formula1>
    </dataValidation>
    <dataValidation type="list" errorStyle="information" allowBlank="1" showInputMessage="1" sqref="A11 A27:C27">
      <formula1>$G$32:$G$86</formula1>
    </dataValidation>
    <dataValidation type="list" errorStyle="information" allowBlank="1" showInputMessage="1" sqref="A15">
      <formula1>$H$42:$H$49</formula1>
    </dataValidation>
    <dataValidation type="list" errorStyle="information" allowBlank="1" showInputMessage="1" sqref="A19:C19">
      <formula1>$H$51:$H$58</formula1>
    </dataValidation>
    <dataValidation type="list" errorStyle="information" allowBlank="1" showInputMessage="1" sqref="A23:C23">
      <formula1>$G$33:$G$87</formula1>
    </dataValidation>
  </dataValidations>
  <pageMargins left="0.7" right="0.7" top="0.75" bottom="0.75" header="0.3" footer="0.3"/>
  <pageSetup paperSize="9" scale="8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workbookViewId="0">
      <selection activeCell="A27" sqref="A27:C27"/>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128</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c r="B10" s="40"/>
      <c r="C10" s="41"/>
      <c r="D10" s="44">
        <v>5</v>
      </c>
      <c r="E10" s="44">
        <f>F10*D10/100</f>
        <v>0</v>
      </c>
      <c r="F10" s="38"/>
    </row>
    <row r="11" spans="1:6" ht="24" customHeight="1" x14ac:dyDescent="0.25">
      <c r="A11" s="39"/>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49.5" customHeight="1" x14ac:dyDescent="0.25">
      <c r="A14" s="46"/>
      <c r="B14" s="47"/>
      <c r="C14" s="48"/>
      <c r="D14" s="44">
        <v>35</v>
      </c>
      <c r="E14" s="44">
        <f>F14*D14/100</f>
        <v>0</v>
      </c>
      <c r="F14" s="38"/>
    </row>
    <row r="15" spans="1:6" ht="31.5" customHeight="1" x14ac:dyDescent="0.25">
      <c r="A15" s="39"/>
      <c r="B15" s="50"/>
      <c r="C15" s="51"/>
      <c r="D15" s="49"/>
      <c r="E15" s="49"/>
      <c r="F15" s="38"/>
    </row>
    <row r="16" spans="1:6" ht="15" customHeight="1" x14ac:dyDescent="0.25">
      <c r="A16" s="28" t="s">
        <v>133</v>
      </c>
      <c r="B16" s="29"/>
      <c r="C16" s="30"/>
      <c r="D16" s="52"/>
      <c r="E16" s="54"/>
      <c r="F16" s="19"/>
    </row>
    <row r="17" spans="1:6" ht="15" customHeight="1" x14ac:dyDescent="0.25">
      <c r="A17" s="35" t="s">
        <v>2</v>
      </c>
      <c r="B17" s="36"/>
      <c r="C17" s="37"/>
      <c r="D17" s="53"/>
      <c r="E17" s="55"/>
      <c r="F17" s="19"/>
    </row>
    <row r="18" spans="1:6" ht="65.25" customHeight="1" x14ac:dyDescent="0.25">
      <c r="A18" s="39"/>
      <c r="B18" s="40"/>
      <c r="C18" s="41"/>
      <c r="D18" s="44">
        <v>35</v>
      </c>
      <c r="E18" s="44">
        <f>F18*D18/100</f>
        <v>0</v>
      </c>
      <c r="F18" s="38"/>
    </row>
    <row r="19" spans="1:6" ht="25.5" customHeight="1" x14ac:dyDescent="0.25">
      <c r="A19" s="39"/>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c r="B22" s="40"/>
      <c r="C22" s="41"/>
      <c r="D22" s="44">
        <v>15</v>
      </c>
      <c r="E22" s="44">
        <f>F22*D22/100</f>
        <v>0</v>
      </c>
      <c r="F22" s="38"/>
    </row>
    <row r="23" spans="1:6" ht="26.25" customHeight="1" x14ac:dyDescent="0.25">
      <c r="A23" s="39"/>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c r="B26" s="40"/>
      <c r="C26" s="41"/>
      <c r="D26" s="44">
        <v>10</v>
      </c>
      <c r="E26" s="44">
        <f>F26*D26/100</f>
        <v>0</v>
      </c>
      <c r="F26" s="38"/>
    </row>
    <row r="27" spans="1:6" ht="33" customHeight="1" x14ac:dyDescent="0.25">
      <c r="A27" s="39"/>
      <c r="B27" s="40"/>
      <c r="C27" s="41"/>
      <c r="D27" s="56"/>
      <c r="E27" s="56"/>
      <c r="F27" s="38"/>
    </row>
    <row r="28" spans="1:6" ht="15" customHeight="1" x14ac:dyDescent="0.25">
      <c r="A28" s="57" t="s">
        <v>6</v>
      </c>
      <c r="B28" s="59" t="s">
        <v>76</v>
      </c>
      <c r="C28" s="60"/>
      <c r="D28" s="61">
        <f>SUM(E26,E22,E18,E14,E10)</f>
        <v>0</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10:C10">
      <formula1>$H$34:$H$41</formula1>
    </dataValidation>
    <dataValidation type="list" errorStyle="information" allowBlank="1" showInputMessage="1" sqref="A14:C14">
      <formula1>$H$43:$H$50</formula1>
    </dataValidation>
    <dataValidation type="list" errorStyle="information" allowBlank="1" showInputMessage="1" sqref="A18:C18">
      <formula1>$H$52:$H$59</formula1>
    </dataValidation>
    <dataValidation type="list" errorStyle="information" allowBlank="1" showInputMessage="1" sqref="A22:C22">
      <formula1>$H$61:$H$68</formula1>
    </dataValidation>
    <dataValidation type="list" errorStyle="information" allowBlank="1" showInputMessage="1" sqref="A26:C26">
      <formula1>$H$70:$H$77</formula1>
    </dataValidation>
    <dataValidation type="list" errorStyle="information" allowBlank="1" showInputMessage="1" sqref="A11 A27:C27">
      <formula1>$G$32:$G$86</formula1>
    </dataValidation>
    <dataValidation type="list" errorStyle="information" allowBlank="1" showInputMessage="1" sqref="A15">
      <formula1>$H$42:$H$49</formula1>
    </dataValidation>
    <dataValidation type="list" errorStyle="information" allowBlank="1" showInputMessage="1" sqref="A19:C19">
      <formula1>$H$51:$H$58</formula1>
    </dataValidation>
    <dataValidation type="list" errorStyle="information" allowBlank="1" showInputMessage="1" sqref="A23:C23">
      <formula1>$G$33:$G$87</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workbookViewId="0">
      <selection activeCell="A4" sqref="A4:E4"/>
    </sheetView>
  </sheetViews>
  <sheetFormatPr defaultColWidth="8.85546875" defaultRowHeight="15" x14ac:dyDescent="0.25"/>
  <cols>
    <col min="1" max="1" width="55.42578125" style="5" customWidth="1"/>
    <col min="2" max="2" width="22.7109375" style="5" customWidth="1"/>
    <col min="3" max="3" width="7.85546875" style="5" customWidth="1"/>
    <col min="4" max="5" width="7.42578125" style="5" customWidth="1"/>
    <col min="6" max="6" width="7" style="12" customWidth="1"/>
    <col min="7" max="7" width="64.28515625" style="5" customWidth="1"/>
    <col min="8" max="8" width="153.42578125" style="5" customWidth="1"/>
    <col min="9" max="16384" width="8.85546875" style="5"/>
  </cols>
  <sheetData>
    <row r="1" spans="1:6" ht="26.25" x14ac:dyDescent="0.4">
      <c r="A1" s="23" t="s">
        <v>33</v>
      </c>
      <c r="B1" s="23"/>
      <c r="C1" s="23"/>
      <c r="D1" s="23"/>
      <c r="E1" s="23"/>
    </row>
    <row r="2" spans="1:6" x14ac:dyDescent="0.25">
      <c r="A2" s="24" t="s">
        <v>136</v>
      </c>
      <c r="B2" s="24"/>
      <c r="C2" s="24"/>
      <c r="D2" s="24"/>
      <c r="E2" s="24"/>
    </row>
    <row r="3" spans="1:6" x14ac:dyDescent="0.25">
      <c r="A3" s="24" t="s">
        <v>137</v>
      </c>
      <c r="B3" s="24"/>
      <c r="C3" s="24"/>
      <c r="D3" s="24"/>
      <c r="E3" s="24"/>
    </row>
    <row r="4" spans="1:6" x14ac:dyDescent="0.25">
      <c r="A4" s="25" t="s">
        <v>138</v>
      </c>
      <c r="B4" s="25"/>
      <c r="C4" s="25"/>
      <c r="D4" s="25"/>
      <c r="E4" s="25"/>
    </row>
    <row r="5" spans="1:6" x14ac:dyDescent="0.25">
      <c r="A5" s="24" t="s">
        <v>113</v>
      </c>
      <c r="B5" s="24"/>
      <c r="C5" s="24"/>
      <c r="D5" s="24"/>
      <c r="E5" s="24"/>
    </row>
    <row r="6" spans="1:6" ht="45.75" customHeight="1" x14ac:dyDescent="0.25">
      <c r="A6" s="22" t="s">
        <v>4</v>
      </c>
      <c r="B6" s="22"/>
      <c r="C6" s="22"/>
      <c r="D6" s="22"/>
      <c r="E6" s="22"/>
    </row>
    <row r="7" spans="1:6" ht="42.75" customHeight="1" x14ac:dyDescent="0.25">
      <c r="A7" s="26" t="s">
        <v>29</v>
      </c>
      <c r="B7" s="27"/>
      <c r="C7" s="27"/>
      <c r="D7" s="8" t="s">
        <v>30</v>
      </c>
      <c r="E7" s="8" t="s">
        <v>7</v>
      </c>
    </row>
    <row r="8" spans="1:6" x14ac:dyDescent="0.25">
      <c r="A8" s="28" t="s">
        <v>131</v>
      </c>
      <c r="B8" s="29"/>
      <c r="C8" s="30"/>
      <c r="D8" s="31"/>
      <c r="E8" s="33"/>
      <c r="F8" s="12" t="s">
        <v>8</v>
      </c>
    </row>
    <row r="9" spans="1:6" x14ac:dyDescent="0.25">
      <c r="A9" s="35" t="s">
        <v>0</v>
      </c>
      <c r="B9" s="36"/>
      <c r="C9" s="37"/>
      <c r="D9" s="32"/>
      <c r="E9" s="34"/>
    </row>
    <row r="10" spans="1:6" ht="45" customHeight="1" x14ac:dyDescent="0.25">
      <c r="A10" s="39"/>
      <c r="B10" s="40"/>
      <c r="C10" s="41"/>
      <c r="D10" s="44">
        <v>5</v>
      </c>
      <c r="E10" s="44">
        <f>F10*D10/100</f>
        <v>0</v>
      </c>
      <c r="F10" s="38"/>
    </row>
    <row r="11" spans="1:6" ht="24" customHeight="1" x14ac:dyDescent="0.25">
      <c r="A11" s="39"/>
      <c r="B11" s="40"/>
      <c r="C11" s="41"/>
      <c r="D11" s="45"/>
      <c r="E11" s="45"/>
      <c r="F11" s="38"/>
    </row>
    <row r="12" spans="1:6" ht="15" customHeight="1" x14ac:dyDescent="0.25">
      <c r="A12" s="28" t="s">
        <v>132</v>
      </c>
      <c r="B12" s="29"/>
      <c r="C12" s="30"/>
      <c r="D12" s="31"/>
      <c r="E12" s="42"/>
    </row>
    <row r="13" spans="1:6" x14ac:dyDescent="0.25">
      <c r="A13" s="35" t="s">
        <v>1</v>
      </c>
      <c r="B13" s="36"/>
      <c r="C13" s="37"/>
      <c r="D13" s="32"/>
      <c r="E13" s="43"/>
    </row>
    <row r="14" spans="1:6" ht="49.5" customHeight="1" x14ac:dyDescent="0.25">
      <c r="A14" s="46"/>
      <c r="B14" s="47"/>
      <c r="C14" s="48"/>
      <c r="D14" s="44">
        <v>35</v>
      </c>
      <c r="E14" s="44">
        <f>F14*D14/100</f>
        <v>0</v>
      </c>
      <c r="F14" s="38"/>
    </row>
    <row r="15" spans="1:6" ht="31.5" customHeight="1" x14ac:dyDescent="0.25">
      <c r="A15" s="39"/>
      <c r="B15" s="50"/>
      <c r="C15" s="51"/>
      <c r="D15" s="49"/>
      <c r="E15" s="49"/>
      <c r="F15" s="38"/>
    </row>
    <row r="16" spans="1:6" ht="15" customHeight="1" x14ac:dyDescent="0.25">
      <c r="A16" s="28" t="s">
        <v>133</v>
      </c>
      <c r="B16" s="29"/>
      <c r="C16" s="30"/>
      <c r="D16" s="52"/>
      <c r="E16" s="54"/>
      <c r="F16" s="16"/>
    </row>
    <row r="17" spans="1:6" ht="15" customHeight="1" x14ac:dyDescent="0.25">
      <c r="A17" s="35" t="s">
        <v>2</v>
      </c>
      <c r="B17" s="36"/>
      <c r="C17" s="37"/>
      <c r="D17" s="53"/>
      <c r="E17" s="55"/>
      <c r="F17" s="16"/>
    </row>
    <row r="18" spans="1:6" ht="65.25" customHeight="1" x14ac:dyDescent="0.25">
      <c r="A18" s="39"/>
      <c r="B18" s="40"/>
      <c r="C18" s="41"/>
      <c r="D18" s="44">
        <v>35</v>
      </c>
      <c r="E18" s="44">
        <f>F18*D18/100</f>
        <v>0</v>
      </c>
      <c r="F18" s="38"/>
    </row>
    <row r="19" spans="1:6" ht="25.5" customHeight="1" x14ac:dyDescent="0.25">
      <c r="A19" s="39"/>
      <c r="B19" s="40"/>
      <c r="C19" s="41"/>
      <c r="D19" s="56"/>
      <c r="E19" s="56"/>
      <c r="F19" s="38"/>
    </row>
    <row r="20" spans="1:6" x14ac:dyDescent="0.25">
      <c r="A20" s="28" t="s">
        <v>134</v>
      </c>
      <c r="B20" s="29"/>
      <c r="C20" s="30"/>
      <c r="D20" s="31"/>
      <c r="E20" s="42"/>
    </row>
    <row r="21" spans="1:6" x14ac:dyDescent="0.25">
      <c r="A21" s="35" t="s">
        <v>3</v>
      </c>
      <c r="B21" s="36"/>
      <c r="C21" s="37"/>
      <c r="D21" s="32"/>
      <c r="E21" s="43"/>
    </row>
    <row r="22" spans="1:6" ht="39.75" customHeight="1" x14ac:dyDescent="0.25">
      <c r="A22" s="39"/>
      <c r="B22" s="40"/>
      <c r="C22" s="41"/>
      <c r="D22" s="44">
        <v>15</v>
      </c>
      <c r="E22" s="44">
        <f>F22*D22/100</f>
        <v>0</v>
      </c>
      <c r="F22" s="38"/>
    </row>
    <row r="23" spans="1:6" ht="26.25" customHeight="1" x14ac:dyDescent="0.25">
      <c r="A23" s="39"/>
      <c r="B23" s="40"/>
      <c r="C23" s="41"/>
      <c r="D23" s="56"/>
      <c r="E23" s="56"/>
      <c r="F23" s="38"/>
    </row>
    <row r="24" spans="1:6" x14ac:dyDescent="0.25">
      <c r="A24" s="28" t="s">
        <v>135</v>
      </c>
      <c r="B24" s="29"/>
      <c r="C24" s="30"/>
      <c r="D24" s="31"/>
      <c r="E24" s="42"/>
    </row>
    <row r="25" spans="1:6" x14ac:dyDescent="0.25">
      <c r="A25" s="35" t="s">
        <v>75</v>
      </c>
      <c r="B25" s="36"/>
      <c r="C25" s="37"/>
      <c r="D25" s="32"/>
      <c r="E25" s="43"/>
    </row>
    <row r="26" spans="1:6" ht="45.75" customHeight="1" x14ac:dyDescent="0.25">
      <c r="A26" s="39"/>
      <c r="B26" s="40"/>
      <c r="C26" s="41"/>
      <c r="D26" s="44">
        <v>10</v>
      </c>
      <c r="E26" s="44">
        <f>F26*D26/100</f>
        <v>0</v>
      </c>
      <c r="F26" s="38"/>
    </row>
    <row r="27" spans="1:6" ht="33" customHeight="1" x14ac:dyDescent="0.25">
      <c r="A27" s="39"/>
      <c r="B27" s="40"/>
      <c r="C27" s="41"/>
      <c r="D27" s="56"/>
      <c r="E27" s="56"/>
      <c r="F27" s="38"/>
    </row>
    <row r="28" spans="1:6" ht="15" customHeight="1" x14ac:dyDescent="0.25">
      <c r="A28" s="57" t="s">
        <v>6</v>
      </c>
      <c r="B28" s="59" t="s">
        <v>76</v>
      </c>
      <c r="C28" s="60"/>
      <c r="D28" s="61">
        <f>SUM(E26,E22,E18,E14,E10)</f>
        <v>0</v>
      </c>
      <c r="E28" s="9"/>
    </row>
    <row r="29" spans="1:6" ht="15" customHeight="1" x14ac:dyDescent="0.25">
      <c r="A29" s="58"/>
      <c r="B29" s="6" t="s">
        <v>31</v>
      </c>
      <c r="C29" s="13"/>
      <c r="D29" s="62"/>
      <c r="E29" s="11" t="s">
        <v>8</v>
      </c>
    </row>
    <row r="30" spans="1:6" ht="15" customHeight="1" x14ac:dyDescent="0.25">
      <c r="A30" s="58"/>
      <c r="B30" s="6" t="s">
        <v>32</v>
      </c>
      <c r="C30" s="7"/>
      <c r="D30" s="63"/>
      <c r="E30" s="10"/>
    </row>
    <row r="31" spans="1:6" x14ac:dyDescent="0.25">
      <c r="F31" s="5"/>
    </row>
    <row r="32" spans="1:6" x14ac:dyDescent="0.25">
      <c r="F32" s="5"/>
    </row>
    <row r="33" spans="6:8" x14ac:dyDescent="0.25">
      <c r="F33" s="5"/>
      <c r="G33" s="3" t="s">
        <v>53</v>
      </c>
      <c r="H33" s="3" t="s">
        <v>39</v>
      </c>
    </row>
    <row r="34" spans="6:8" x14ac:dyDescent="0.25">
      <c r="F34" s="5"/>
      <c r="G34" s="3"/>
      <c r="H34" s="3"/>
    </row>
    <row r="35" spans="6:8" ht="57.75" customHeight="1" x14ac:dyDescent="0.25">
      <c r="F35" s="5"/>
      <c r="G35" s="3" t="s">
        <v>98</v>
      </c>
      <c r="H35" s="1" t="s">
        <v>41</v>
      </c>
    </row>
    <row r="36" spans="6:8" ht="57.75" customHeight="1" x14ac:dyDescent="0.25">
      <c r="F36" s="5"/>
      <c r="G36" s="2" t="s">
        <v>9</v>
      </c>
      <c r="H36" s="1" t="s">
        <v>42</v>
      </c>
    </row>
    <row r="37" spans="6:8" ht="57.75" customHeight="1" x14ac:dyDescent="0.25">
      <c r="F37" s="5"/>
      <c r="G37" s="2" t="s">
        <v>13</v>
      </c>
      <c r="H37" s="1" t="s">
        <v>5</v>
      </c>
    </row>
    <row r="38" spans="6:8" ht="57.75" customHeight="1" x14ac:dyDescent="0.25">
      <c r="F38" s="5"/>
      <c r="G38" s="2" t="s">
        <v>14</v>
      </c>
      <c r="H38" s="1" t="s">
        <v>44</v>
      </c>
    </row>
    <row r="39" spans="6:8" ht="57.75" customHeight="1" x14ac:dyDescent="0.25">
      <c r="F39" s="5"/>
      <c r="G39" s="2" t="s">
        <v>15</v>
      </c>
      <c r="H39" s="1" t="s">
        <v>85</v>
      </c>
    </row>
    <row r="40" spans="6:8" ht="57.75" customHeight="1" x14ac:dyDescent="0.25">
      <c r="F40" s="5"/>
      <c r="G40" s="2" t="s">
        <v>16</v>
      </c>
      <c r="H40" s="1" t="s">
        <v>112</v>
      </c>
    </row>
    <row r="41" spans="6:8" ht="57.75" customHeight="1" x14ac:dyDescent="0.25">
      <c r="F41" s="5"/>
      <c r="G41" s="2" t="s">
        <v>17</v>
      </c>
      <c r="H41" s="1" t="s">
        <v>86</v>
      </c>
    </row>
    <row r="42" spans="6:8" ht="57.75" customHeight="1" x14ac:dyDescent="0.25">
      <c r="F42" s="5"/>
      <c r="G42" s="2" t="s">
        <v>19</v>
      </c>
      <c r="H42" s="3" t="s">
        <v>54</v>
      </c>
    </row>
    <row r="43" spans="6:8" ht="57.75" customHeight="1" x14ac:dyDescent="0.25">
      <c r="F43" s="5"/>
      <c r="G43" s="2" t="s">
        <v>20</v>
      </c>
      <c r="H43" s="3"/>
    </row>
    <row r="44" spans="6:8" ht="57.75" customHeight="1" x14ac:dyDescent="0.25">
      <c r="F44" s="5"/>
      <c r="G44" s="2" t="s">
        <v>45</v>
      </c>
      <c r="H44" s="1" t="s">
        <v>58</v>
      </c>
    </row>
    <row r="45" spans="6:8" ht="57.75" customHeight="1" x14ac:dyDescent="0.25">
      <c r="F45" s="5"/>
      <c r="G45" s="2" t="s">
        <v>46</v>
      </c>
      <c r="H45" s="1" t="s">
        <v>59</v>
      </c>
    </row>
    <row r="46" spans="6:8" ht="57.75" customHeight="1" x14ac:dyDescent="0.25">
      <c r="F46" s="5"/>
      <c r="G46" s="2" t="s">
        <v>47</v>
      </c>
      <c r="H46" s="1" t="s">
        <v>60</v>
      </c>
    </row>
    <row r="47" spans="6:8" ht="57.75" customHeight="1" x14ac:dyDescent="0.25">
      <c r="F47" s="5"/>
      <c r="G47" s="2" t="s">
        <v>49</v>
      </c>
      <c r="H47" s="1" t="s">
        <v>61</v>
      </c>
    </row>
    <row r="48" spans="6:8" ht="57.75" customHeight="1" x14ac:dyDescent="0.25">
      <c r="F48" s="5"/>
      <c r="G48" s="2" t="s">
        <v>50</v>
      </c>
      <c r="H48" s="1" t="s">
        <v>91</v>
      </c>
    </row>
    <row r="49" spans="6:8" ht="57.75" customHeight="1" x14ac:dyDescent="0.25">
      <c r="F49" s="5"/>
      <c r="G49" s="2" t="s">
        <v>51</v>
      </c>
      <c r="H49" s="1" t="s">
        <v>63</v>
      </c>
    </row>
    <row r="50" spans="6:8" ht="57.75" customHeight="1" x14ac:dyDescent="0.25">
      <c r="F50" s="5"/>
      <c r="G50" s="2" t="s">
        <v>52</v>
      </c>
      <c r="H50" s="1" t="s">
        <v>64</v>
      </c>
    </row>
    <row r="51" spans="6:8" ht="57.75" customHeight="1" x14ac:dyDescent="0.25">
      <c r="F51" s="5"/>
      <c r="G51" s="2" t="s">
        <v>55</v>
      </c>
      <c r="H51" s="3" t="s">
        <v>65</v>
      </c>
    </row>
    <row r="52" spans="6:8" ht="57.75" customHeight="1" x14ac:dyDescent="0.25">
      <c r="F52" s="5"/>
      <c r="G52" s="2" t="s">
        <v>56</v>
      </c>
      <c r="H52" s="3"/>
    </row>
    <row r="53" spans="6:8" ht="57.75" customHeight="1" x14ac:dyDescent="0.25">
      <c r="F53" s="5"/>
      <c r="G53" s="4" t="s">
        <v>38</v>
      </c>
      <c r="H53" s="1" t="s">
        <v>18</v>
      </c>
    </row>
    <row r="54" spans="6:8" ht="57.75" customHeight="1" x14ac:dyDescent="0.25">
      <c r="F54" s="5"/>
      <c r="G54" s="2" t="s">
        <v>96</v>
      </c>
      <c r="H54" s="1" t="s">
        <v>93</v>
      </c>
    </row>
    <row r="55" spans="6:8" ht="57.75" customHeight="1" x14ac:dyDescent="0.25">
      <c r="F55" s="5"/>
      <c r="G55" s="2"/>
      <c r="H55" s="1" t="s">
        <v>94</v>
      </c>
    </row>
    <row r="56" spans="6:8" ht="75.75" customHeight="1" x14ac:dyDescent="0.25">
      <c r="F56" s="5"/>
      <c r="G56" s="3" t="s">
        <v>99</v>
      </c>
      <c r="H56" s="1" t="s">
        <v>95</v>
      </c>
    </row>
    <row r="57" spans="6:8" ht="57.75" customHeight="1" x14ac:dyDescent="0.25">
      <c r="F57" s="5"/>
      <c r="G57" s="2" t="s">
        <v>48</v>
      </c>
      <c r="H57" s="1" t="s">
        <v>81</v>
      </c>
    </row>
    <row r="58" spans="6:8" ht="57.75" customHeight="1" x14ac:dyDescent="0.25">
      <c r="F58" s="5"/>
      <c r="G58" s="2" t="s">
        <v>57</v>
      </c>
      <c r="H58" s="1" t="s">
        <v>102</v>
      </c>
    </row>
    <row r="59" spans="6:8" ht="57.75" customHeight="1" x14ac:dyDescent="0.25">
      <c r="F59" s="5"/>
      <c r="G59" s="2" t="s">
        <v>25</v>
      </c>
      <c r="H59" s="1" t="s">
        <v>83</v>
      </c>
    </row>
    <row r="60" spans="6:8" ht="57.75" customHeight="1" x14ac:dyDescent="0.25">
      <c r="F60" s="5"/>
      <c r="G60" s="2" t="s">
        <v>26</v>
      </c>
      <c r="H60" s="3" t="s">
        <v>40</v>
      </c>
    </row>
    <row r="61" spans="6:8" ht="57.75" customHeight="1" x14ac:dyDescent="0.25">
      <c r="F61" s="5"/>
      <c r="G61" s="2" t="s">
        <v>27</v>
      </c>
      <c r="H61" s="3"/>
    </row>
    <row r="62" spans="6:8" ht="57.75" customHeight="1" x14ac:dyDescent="0.25">
      <c r="F62" s="5"/>
      <c r="G62" s="2" t="s">
        <v>28</v>
      </c>
      <c r="H62" s="1" t="s">
        <v>84</v>
      </c>
    </row>
    <row r="63" spans="6:8" ht="57.75" customHeight="1" x14ac:dyDescent="0.25">
      <c r="F63" s="5"/>
      <c r="G63" s="2" t="s">
        <v>66</v>
      </c>
      <c r="H63" s="1" t="s">
        <v>43</v>
      </c>
    </row>
    <row r="64" spans="6:8" ht="57.75" customHeight="1" x14ac:dyDescent="0.25">
      <c r="F64" s="5"/>
      <c r="G64" s="2" t="s">
        <v>67</v>
      </c>
      <c r="H64" s="1" t="s">
        <v>103</v>
      </c>
    </row>
    <row r="65" spans="6:8" ht="57.75" customHeight="1" x14ac:dyDescent="0.25">
      <c r="F65" s="5"/>
      <c r="G65" s="2" t="s">
        <v>68</v>
      </c>
      <c r="H65" s="1" t="s">
        <v>104</v>
      </c>
    </row>
    <row r="66" spans="6:8" ht="57.75" customHeight="1" x14ac:dyDescent="0.25">
      <c r="F66" s="5"/>
      <c r="G66" s="2" t="s">
        <v>69</v>
      </c>
      <c r="H66" s="1" t="s">
        <v>105</v>
      </c>
    </row>
    <row r="67" spans="6:8" ht="57.75" customHeight="1" x14ac:dyDescent="0.25">
      <c r="F67" s="5"/>
      <c r="G67" s="2" t="s">
        <v>70</v>
      </c>
      <c r="H67" s="1" t="s">
        <v>87</v>
      </c>
    </row>
    <row r="68" spans="6:8" ht="57.75" customHeight="1" x14ac:dyDescent="0.25">
      <c r="F68" s="5"/>
      <c r="G68" s="2" t="s">
        <v>71</v>
      </c>
      <c r="H68" s="1" t="s">
        <v>88</v>
      </c>
    </row>
    <row r="69" spans="6:8" ht="57.75" customHeight="1" x14ac:dyDescent="0.25">
      <c r="F69" s="5"/>
      <c r="G69" s="2" t="s">
        <v>72</v>
      </c>
      <c r="H69" s="3" t="s">
        <v>82</v>
      </c>
    </row>
    <row r="70" spans="6:8" ht="57.75" customHeight="1" x14ac:dyDescent="0.25">
      <c r="F70" s="5"/>
      <c r="G70" s="2" t="s">
        <v>73</v>
      </c>
      <c r="H70" s="3"/>
    </row>
    <row r="71" spans="6:8" ht="57.75" customHeight="1" x14ac:dyDescent="0.25">
      <c r="F71" s="5"/>
      <c r="G71" s="2" t="s">
        <v>74</v>
      </c>
      <c r="H71" s="1" t="s">
        <v>89</v>
      </c>
    </row>
    <row r="72" spans="6:8" ht="57.75" customHeight="1" x14ac:dyDescent="0.25">
      <c r="F72" s="5"/>
      <c r="G72" s="2" t="s">
        <v>77</v>
      </c>
      <c r="H72" s="1" t="s">
        <v>90</v>
      </c>
    </row>
    <row r="73" spans="6:8" ht="57.75" customHeight="1" x14ac:dyDescent="0.25">
      <c r="F73" s="5"/>
      <c r="G73" s="2" t="s">
        <v>78</v>
      </c>
      <c r="H73" s="1" t="s">
        <v>101</v>
      </c>
    </row>
    <row r="74" spans="6:8" ht="57.75" customHeight="1" x14ac:dyDescent="0.25">
      <c r="F74" s="5"/>
      <c r="G74" s="2" t="s">
        <v>34</v>
      </c>
      <c r="H74" s="1" t="s">
        <v>92</v>
      </c>
    </row>
    <row r="75" spans="6:8" ht="57.75" customHeight="1" x14ac:dyDescent="0.25">
      <c r="F75" s="5"/>
      <c r="G75" s="2" t="s">
        <v>35</v>
      </c>
      <c r="H75" s="1" t="s">
        <v>106</v>
      </c>
    </row>
    <row r="76" spans="6:8" ht="57.75" customHeight="1" x14ac:dyDescent="0.25">
      <c r="F76" s="5"/>
      <c r="G76" s="2" t="s">
        <v>36</v>
      </c>
      <c r="H76" s="1" t="s">
        <v>107</v>
      </c>
    </row>
    <row r="77" spans="6:8" ht="57.75" customHeight="1" x14ac:dyDescent="0.25">
      <c r="F77" s="5"/>
      <c r="G77" s="2" t="s">
        <v>37</v>
      </c>
      <c r="H77" s="1" t="s">
        <v>108</v>
      </c>
    </row>
    <row r="78" spans="6:8" ht="57.75" customHeight="1" x14ac:dyDescent="0.25">
      <c r="F78" s="5"/>
      <c r="H78" s="1"/>
    </row>
    <row r="79" spans="6:8" ht="57.75" customHeight="1" x14ac:dyDescent="0.25">
      <c r="F79" s="5"/>
      <c r="G79" s="3" t="s">
        <v>100</v>
      </c>
      <c r="H79" s="1"/>
    </row>
    <row r="80" spans="6:8" ht="57.75" customHeight="1" x14ac:dyDescent="0.25">
      <c r="F80" s="5"/>
      <c r="G80" s="2" t="s">
        <v>10</v>
      </c>
      <c r="H80" s="1"/>
    </row>
    <row r="81" spans="6:8" ht="57.75" customHeight="1" x14ac:dyDescent="0.25">
      <c r="F81" s="5"/>
      <c r="G81" s="2" t="s">
        <v>11</v>
      </c>
      <c r="H81" s="1"/>
    </row>
    <row r="82" spans="6:8" x14ac:dyDescent="0.25">
      <c r="F82" s="5"/>
      <c r="G82" s="2" t="s">
        <v>12</v>
      </c>
      <c r="H82" s="1"/>
    </row>
    <row r="83" spans="6:8" ht="30" x14ac:dyDescent="0.25">
      <c r="F83" s="5"/>
      <c r="G83" s="2" t="s">
        <v>62</v>
      </c>
      <c r="H83" s="1"/>
    </row>
    <row r="84" spans="6:8" x14ac:dyDescent="0.25">
      <c r="F84" s="5"/>
      <c r="G84" s="2" t="s">
        <v>21</v>
      </c>
      <c r="H84" s="1"/>
    </row>
    <row r="85" spans="6:8" ht="30" x14ac:dyDescent="0.25">
      <c r="F85" s="5"/>
      <c r="G85" s="2" t="s">
        <v>22</v>
      </c>
      <c r="H85" s="1"/>
    </row>
    <row r="86" spans="6:8" ht="30" x14ac:dyDescent="0.25">
      <c r="F86" s="5"/>
      <c r="G86" s="2" t="s">
        <v>23</v>
      </c>
    </row>
    <row r="87" spans="6:8" x14ac:dyDescent="0.25">
      <c r="F87" s="5"/>
      <c r="G87" s="2" t="s">
        <v>24</v>
      </c>
    </row>
    <row r="88" spans="6:8" x14ac:dyDescent="0.25">
      <c r="F88" s="5"/>
      <c r="G88" s="2" t="s">
        <v>97</v>
      </c>
    </row>
    <row r="89" spans="6:8" x14ac:dyDescent="0.25">
      <c r="F89" s="5"/>
    </row>
  </sheetData>
  <mergeCells count="55">
    <mergeCell ref="A6:E6"/>
    <mergeCell ref="A1:E1"/>
    <mergeCell ref="A2:E2"/>
    <mergeCell ref="A3:E3"/>
    <mergeCell ref="A4:E4"/>
    <mergeCell ref="A5:E5"/>
    <mergeCell ref="A7:C7"/>
    <mergeCell ref="A8:C8"/>
    <mergeCell ref="D8:D9"/>
    <mergeCell ref="E8:E9"/>
    <mergeCell ref="A9:C9"/>
    <mergeCell ref="F10:F11"/>
    <mergeCell ref="A11:C11"/>
    <mergeCell ref="A12:C12"/>
    <mergeCell ref="D12:D13"/>
    <mergeCell ref="E12:E13"/>
    <mergeCell ref="A13:C13"/>
    <mergeCell ref="A10:C10"/>
    <mergeCell ref="D10:D11"/>
    <mergeCell ref="E10:E11"/>
    <mergeCell ref="F14:F15"/>
    <mergeCell ref="A15:C15"/>
    <mergeCell ref="A16:C16"/>
    <mergeCell ref="D16:D17"/>
    <mergeCell ref="E16:E17"/>
    <mergeCell ref="A17:C17"/>
    <mergeCell ref="A14:C14"/>
    <mergeCell ref="D14:D15"/>
    <mergeCell ref="E14:E15"/>
    <mergeCell ref="F22:F23"/>
    <mergeCell ref="A23:C23"/>
    <mergeCell ref="A22:C22"/>
    <mergeCell ref="D22:D23"/>
    <mergeCell ref="A18:C18"/>
    <mergeCell ref="D18:D19"/>
    <mergeCell ref="E18:E19"/>
    <mergeCell ref="F18:F19"/>
    <mergeCell ref="A19:C19"/>
    <mergeCell ref="A20:C20"/>
    <mergeCell ref="D20:D21"/>
    <mergeCell ref="E20:E21"/>
    <mergeCell ref="A21:C21"/>
    <mergeCell ref="E22:E23"/>
    <mergeCell ref="A28:A30"/>
    <mergeCell ref="B28:C28"/>
    <mergeCell ref="D28:D30"/>
    <mergeCell ref="A26:C26"/>
    <mergeCell ref="D26:D27"/>
    <mergeCell ref="F26:F27"/>
    <mergeCell ref="A27:C27"/>
    <mergeCell ref="A24:C24"/>
    <mergeCell ref="D24:D25"/>
    <mergeCell ref="E24:E25"/>
    <mergeCell ref="A25:C25"/>
    <mergeCell ref="E26:E27"/>
  </mergeCells>
  <dataValidations count="9">
    <dataValidation type="list" errorStyle="information" allowBlank="1" showInputMessage="1" sqref="A23:C23">
      <formula1>$G$33:$G$87</formula1>
    </dataValidation>
    <dataValidation type="list" errorStyle="information" allowBlank="1" showInputMessage="1" sqref="A19:C19">
      <formula1>$H$51:$H$58</formula1>
    </dataValidation>
    <dataValidation type="list" errorStyle="information" allowBlank="1" showInputMessage="1" sqref="A15">
      <formula1>$H$42:$H$49</formula1>
    </dataValidation>
    <dataValidation type="list" errorStyle="information" allowBlank="1" showInputMessage="1" sqref="A11 A27:C27">
      <formula1>$G$32:$G$86</formula1>
    </dataValidation>
    <dataValidation type="list" errorStyle="information" allowBlank="1" showInputMessage="1" sqref="A26:C26">
      <formula1>$H$70:$H$77</formula1>
    </dataValidation>
    <dataValidation type="list" errorStyle="information" allowBlank="1" showInputMessage="1" sqref="A22:C22">
      <formula1>$H$61:$H$68</formula1>
    </dataValidation>
    <dataValidation type="list" errorStyle="information" allowBlank="1" showInputMessage="1" sqref="A18:C18">
      <formula1>$H$52:$H$59</formula1>
    </dataValidation>
    <dataValidation type="list" errorStyle="information" allowBlank="1" showInputMessage="1" sqref="A14:C14">
      <formula1>$H$43:$H$50</formula1>
    </dataValidation>
    <dataValidation type="list" errorStyle="information" allowBlank="1" showInputMessage="1" sqref="A10:C10">
      <formula1>$H$34:$H$41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15</vt:i4>
      </vt:variant>
    </vt:vector>
  </HeadingPairs>
  <TitlesOfParts>
    <vt:vector size="33" baseType="lpstr">
      <vt:lpstr>Group 1</vt:lpstr>
      <vt:lpstr>Group 2</vt:lpstr>
      <vt:lpstr>Atkinson</vt:lpstr>
      <vt:lpstr>Billing</vt:lpstr>
      <vt:lpstr>Boukra</vt:lpstr>
      <vt:lpstr>Coney</vt:lpstr>
      <vt:lpstr>Jones</vt:lpstr>
      <vt:lpstr>Kot</vt:lpstr>
      <vt:lpstr>Liddell</vt:lpstr>
      <vt:lpstr>Osborne</vt:lpstr>
      <vt:lpstr>Standing</vt:lpstr>
      <vt:lpstr>Witts</vt:lpstr>
      <vt:lpstr>Cunniffe</vt:lpstr>
      <vt:lpstr>Gordon</vt:lpstr>
      <vt:lpstr>Marshall</vt:lpstr>
      <vt:lpstr>Watkins</vt:lpstr>
      <vt:lpstr>Sheet4</vt:lpstr>
      <vt:lpstr>Sheet12</vt:lpstr>
      <vt:lpstr>Atkinson!Print_Area</vt:lpstr>
      <vt:lpstr>Billing!Print_Area</vt:lpstr>
      <vt:lpstr>Boukra!Print_Area</vt:lpstr>
      <vt:lpstr>Coney!Print_Area</vt:lpstr>
      <vt:lpstr>Cunniffe!Print_Area</vt:lpstr>
      <vt:lpstr>Gordon!Print_Area</vt:lpstr>
      <vt:lpstr>'Group 1'!Print_Area</vt:lpstr>
      <vt:lpstr>Jones!Print_Area</vt:lpstr>
      <vt:lpstr>Kot!Print_Area</vt:lpstr>
      <vt:lpstr>Liddell!Print_Area</vt:lpstr>
      <vt:lpstr>Marshall!Print_Area</vt:lpstr>
      <vt:lpstr>Osborne!Print_Area</vt:lpstr>
      <vt:lpstr>Standing!Print_Area</vt:lpstr>
      <vt:lpstr>Watkins!Print_Area</vt:lpstr>
      <vt:lpstr>Witts!Print_Area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2019-01-22T10:26:54Z</cp:lastPrinted>
  <dcterms:created xsi:type="dcterms:W3CDTF">2012-07-11T11:10:30Z</dcterms:created>
  <dcterms:modified xsi:type="dcterms:W3CDTF">2019-01-31T08:53:41Z</dcterms:modified>
</cp:coreProperties>
</file>