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526/5 BMPE6002 Ed Sport and PE/"/>
    </mc:Choice>
  </mc:AlternateContent>
  <xr:revisionPtr revIDLastSave="14" documentId="8_{25AD1972-25FF-4BAB-9886-611288FE9177}" xr6:coauthVersionLast="47" xr6:coauthVersionMax="47" xr10:uidLastSave="{37E64F8E-E17D-4EEB-953C-2ACE02DC6111}"/>
  <bookViews>
    <workbookView xWindow="40920" yWindow="-120" windowWidth="29040" windowHeight="15840" xr2:uid="{00000000-000D-0000-FFFF-FFFF00000000}"/>
  </bookViews>
  <sheets>
    <sheet name="Session Schedule" sheetId="1" r:id="rId1"/>
    <sheet name="Summary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  <c r="K25" i="1"/>
  <c r="J25" i="1"/>
  <c r="I25" i="1"/>
  <c r="H25" i="1"/>
  <c r="G25" i="1"/>
  <c r="F25" i="1"/>
  <c r="E25" i="1"/>
  <c r="D25" i="1"/>
  <c r="C25" i="1"/>
  <c r="B25" i="1"/>
  <c r="K24" i="1"/>
  <c r="J24" i="1"/>
  <c r="I24" i="1"/>
  <c r="H24" i="1"/>
  <c r="G24" i="1"/>
  <c r="F24" i="1"/>
  <c r="E24" i="1"/>
  <c r="D24" i="1"/>
  <c r="C24" i="1"/>
  <c r="B24" i="1"/>
  <c r="K23" i="1"/>
  <c r="J23" i="1"/>
  <c r="I23" i="1"/>
  <c r="H23" i="1"/>
  <c r="G23" i="1"/>
  <c r="F23" i="1"/>
  <c r="E23" i="1"/>
  <c r="D23" i="1"/>
  <c r="C23" i="1"/>
  <c r="B23" i="1"/>
  <c r="K22" i="1"/>
  <c r="J22" i="1"/>
  <c r="I22" i="1"/>
  <c r="H22" i="1"/>
  <c r="G22" i="1"/>
  <c r="F22" i="1"/>
  <c r="E22" i="1"/>
  <c r="D22" i="1"/>
  <c r="C22" i="1"/>
  <c r="B22" i="1"/>
  <c r="M24" i="1" l="1"/>
  <c r="M25" i="1"/>
</calcChain>
</file>

<file path=xl/sharedStrings.xml><?xml version="1.0" encoding="utf-8"?>
<sst xmlns="http://schemas.openxmlformats.org/spreadsheetml/2006/main" count="223" uniqueCount="27">
  <si>
    <t>Session</t>
  </si>
  <si>
    <t>Maddie</t>
  </si>
  <si>
    <t>Fraser</t>
  </si>
  <si>
    <t>Nia</t>
  </si>
  <si>
    <t>Ryan</t>
  </si>
  <si>
    <t>Lucy</t>
  </si>
  <si>
    <t>Brychan</t>
  </si>
  <si>
    <t>Harry</t>
  </si>
  <si>
    <t>Rachel</t>
  </si>
  <si>
    <t>Cellan</t>
  </si>
  <si>
    <t>Sam</t>
  </si>
  <si>
    <t>Lead</t>
  </si>
  <si>
    <t>Main</t>
  </si>
  <si>
    <t>Off</t>
  </si>
  <si>
    <t>Support</t>
  </si>
  <si>
    <t>Total Off</t>
  </si>
  <si>
    <t>Total Lead</t>
  </si>
  <si>
    <t>Total Main</t>
  </si>
  <si>
    <t>T Support</t>
  </si>
  <si>
    <t>Lead per session</t>
  </si>
  <si>
    <t>Main Per session</t>
  </si>
  <si>
    <t>Support per session</t>
  </si>
  <si>
    <t>Main KP</t>
  </si>
  <si>
    <t>Supprt</t>
  </si>
  <si>
    <t>Off KP</t>
  </si>
  <si>
    <t>Support KP</t>
  </si>
  <si>
    <t>Session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</si>
</sst>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16" fontId="0" fillId="0" borderId="0" xfId="0" applyNumberFormat="1"/>
    <xf numFmtId="0" fontId="1" fillId="0" borderId="2" xfId="0" applyFont="1" applyFill="1" applyBorder="1" applyAlignment="1">
      <alignment horizontal="center" vertical="top"/>
    </xf>
    <xf numFmtId="0" fontId="0" fillId="0" borderId="0" xfId="0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J24" sqref="J24"/>
    </sheetView>
  </sheetViews>
  <sheetFormatPr defaultRowHeight="15" x14ac:dyDescent="0.25"/>
  <cols>
    <col min="13" max="13" width="22" customWidth="1"/>
    <col min="14" max="14" width="18.42578125" customWidth="1"/>
    <col min="15" max="15" width="25.140625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3" t="s">
        <v>19</v>
      </c>
      <c r="N1" s="3" t="s">
        <v>20</v>
      </c>
      <c r="O1" s="3" t="s">
        <v>21</v>
      </c>
    </row>
    <row r="2" spans="1:15" x14ac:dyDescent="0.25">
      <c r="A2">
        <v>1</v>
      </c>
      <c r="B2" t="s">
        <v>11</v>
      </c>
      <c r="C2" t="s">
        <v>13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  <c r="I2" t="s">
        <v>14</v>
      </c>
      <c r="J2" t="s">
        <v>14</v>
      </c>
      <c r="K2" t="s">
        <v>14</v>
      </c>
      <c r="M2">
        <f>COUNTIF(B2:K2, "lead")</f>
        <v>1</v>
      </c>
      <c r="N2">
        <f>COUNTIF(B2:K2, "main")</f>
        <v>5</v>
      </c>
      <c r="O2">
        <f>COUNTIF(B2:K2, "support")</f>
        <v>3</v>
      </c>
    </row>
    <row r="3" spans="1:15" x14ac:dyDescent="0.25">
      <c r="A3">
        <v>2</v>
      </c>
      <c r="B3" t="s">
        <v>13</v>
      </c>
      <c r="C3" t="s">
        <v>13</v>
      </c>
      <c r="D3" t="s">
        <v>14</v>
      </c>
      <c r="E3" t="s">
        <v>12</v>
      </c>
      <c r="F3" t="s">
        <v>14</v>
      </c>
      <c r="G3" t="s">
        <v>12</v>
      </c>
      <c r="H3" t="s">
        <v>12</v>
      </c>
      <c r="I3" t="s">
        <v>12</v>
      </c>
      <c r="J3" t="s">
        <v>11</v>
      </c>
      <c r="K3" t="s">
        <v>12</v>
      </c>
      <c r="M3">
        <f t="shared" ref="M3:M19" si="0">COUNTIF(B3:K3, "lead")</f>
        <v>1</v>
      </c>
      <c r="N3">
        <f t="shared" ref="N3:N19" si="1">COUNTIF(B3:K3, "main")</f>
        <v>5</v>
      </c>
      <c r="O3">
        <f t="shared" ref="O3:O19" si="2">COUNTIF(B3:K3, "support")</f>
        <v>2</v>
      </c>
    </row>
    <row r="4" spans="1:15" x14ac:dyDescent="0.25">
      <c r="A4">
        <v>3</v>
      </c>
      <c r="B4" t="s">
        <v>13</v>
      </c>
      <c r="C4" t="s">
        <v>11</v>
      </c>
      <c r="D4" t="s">
        <v>12</v>
      </c>
      <c r="E4" t="s">
        <v>12</v>
      </c>
      <c r="F4" t="s">
        <v>12</v>
      </c>
      <c r="G4" t="s">
        <v>14</v>
      </c>
      <c r="H4" t="s">
        <v>12</v>
      </c>
      <c r="I4" t="s">
        <v>14</v>
      </c>
      <c r="J4" t="s">
        <v>14</v>
      </c>
      <c r="K4" t="s">
        <v>14</v>
      </c>
      <c r="M4">
        <f t="shared" si="0"/>
        <v>1</v>
      </c>
      <c r="N4">
        <f t="shared" si="1"/>
        <v>4</v>
      </c>
      <c r="O4">
        <f t="shared" si="2"/>
        <v>4</v>
      </c>
    </row>
    <row r="5" spans="1:15" x14ac:dyDescent="0.25">
      <c r="A5">
        <v>4</v>
      </c>
      <c r="B5" t="s">
        <v>14</v>
      </c>
      <c r="C5" t="s">
        <v>12</v>
      </c>
      <c r="D5" t="s">
        <v>14</v>
      </c>
      <c r="E5" s="4" t="s">
        <v>14</v>
      </c>
      <c r="F5" t="s">
        <v>12</v>
      </c>
      <c r="G5" t="s">
        <v>13</v>
      </c>
      <c r="H5" t="s">
        <v>12</v>
      </c>
      <c r="I5" t="s">
        <v>12</v>
      </c>
      <c r="J5" t="s">
        <v>14</v>
      </c>
      <c r="K5" t="s">
        <v>11</v>
      </c>
      <c r="M5">
        <f t="shared" si="0"/>
        <v>1</v>
      </c>
      <c r="N5">
        <f t="shared" si="1"/>
        <v>4</v>
      </c>
      <c r="O5">
        <f t="shared" si="2"/>
        <v>4</v>
      </c>
    </row>
    <row r="6" spans="1:15" x14ac:dyDescent="0.25">
      <c r="A6">
        <v>5</v>
      </c>
      <c r="B6" t="s">
        <v>14</v>
      </c>
      <c r="C6" t="s">
        <v>12</v>
      </c>
      <c r="D6" s="4" t="s">
        <v>14</v>
      </c>
      <c r="E6" t="s">
        <v>13</v>
      </c>
      <c r="F6" t="s">
        <v>12</v>
      </c>
      <c r="G6" t="s">
        <v>11</v>
      </c>
      <c r="H6" t="s">
        <v>14</v>
      </c>
      <c r="I6" t="s">
        <v>12</v>
      </c>
      <c r="J6" t="s">
        <v>12</v>
      </c>
      <c r="K6" t="s">
        <v>14</v>
      </c>
      <c r="M6">
        <f t="shared" si="0"/>
        <v>1</v>
      </c>
      <c r="N6">
        <f t="shared" si="1"/>
        <v>4</v>
      </c>
      <c r="O6">
        <f t="shared" si="2"/>
        <v>4</v>
      </c>
    </row>
    <row r="7" spans="1:15" x14ac:dyDescent="0.25">
      <c r="A7">
        <v>6</v>
      </c>
      <c r="B7" t="s">
        <v>12</v>
      </c>
      <c r="C7" t="s">
        <v>14</v>
      </c>
      <c r="D7" t="s">
        <v>11</v>
      </c>
      <c r="E7" t="s">
        <v>12</v>
      </c>
      <c r="F7" t="s">
        <v>14</v>
      </c>
      <c r="G7" t="s">
        <v>13</v>
      </c>
      <c r="H7" t="s">
        <v>12</v>
      </c>
      <c r="I7" t="s">
        <v>14</v>
      </c>
      <c r="J7" t="s">
        <v>12</v>
      </c>
      <c r="K7" t="s">
        <v>12</v>
      </c>
      <c r="M7">
        <f t="shared" si="0"/>
        <v>1</v>
      </c>
      <c r="N7">
        <f t="shared" si="1"/>
        <v>5</v>
      </c>
      <c r="O7">
        <f t="shared" si="2"/>
        <v>3</v>
      </c>
    </row>
    <row r="8" spans="1:15" x14ac:dyDescent="0.25">
      <c r="A8">
        <v>7</v>
      </c>
      <c r="B8" t="s">
        <v>12</v>
      </c>
      <c r="C8" t="s">
        <v>14</v>
      </c>
      <c r="D8" t="s">
        <v>12</v>
      </c>
      <c r="E8" t="s">
        <v>12</v>
      </c>
      <c r="F8" t="s">
        <v>14</v>
      </c>
      <c r="G8" t="s">
        <v>14</v>
      </c>
      <c r="H8" t="s">
        <v>13</v>
      </c>
      <c r="I8" t="s">
        <v>11</v>
      </c>
      <c r="J8" t="s">
        <v>12</v>
      </c>
      <c r="K8" t="s">
        <v>12</v>
      </c>
      <c r="M8">
        <f t="shared" si="0"/>
        <v>1</v>
      </c>
      <c r="N8">
        <f t="shared" si="1"/>
        <v>5</v>
      </c>
      <c r="O8">
        <f t="shared" si="2"/>
        <v>3</v>
      </c>
    </row>
    <row r="9" spans="1:15" x14ac:dyDescent="0.25">
      <c r="A9">
        <v>8</v>
      </c>
      <c r="B9" t="s">
        <v>12</v>
      </c>
      <c r="C9" t="s">
        <v>12</v>
      </c>
      <c r="D9" t="s">
        <v>14</v>
      </c>
      <c r="E9" t="s">
        <v>11</v>
      </c>
      <c r="F9" t="s">
        <v>14</v>
      </c>
      <c r="G9" t="s">
        <v>12</v>
      </c>
      <c r="H9" t="s">
        <v>12</v>
      </c>
      <c r="I9" t="s">
        <v>12</v>
      </c>
      <c r="J9" t="s">
        <v>13</v>
      </c>
      <c r="K9" t="s">
        <v>13</v>
      </c>
      <c r="M9">
        <f t="shared" si="0"/>
        <v>1</v>
      </c>
      <c r="N9">
        <f t="shared" si="1"/>
        <v>5</v>
      </c>
      <c r="O9">
        <f t="shared" si="2"/>
        <v>2</v>
      </c>
    </row>
    <row r="10" spans="1:15" x14ac:dyDescent="0.25">
      <c r="A10">
        <v>9</v>
      </c>
      <c r="B10" t="s">
        <v>12</v>
      </c>
      <c r="C10" t="s">
        <v>14</v>
      </c>
      <c r="D10" t="s">
        <v>12</v>
      </c>
      <c r="E10" t="s">
        <v>12</v>
      </c>
      <c r="F10" t="s">
        <v>13</v>
      </c>
      <c r="G10" t="s">
        <v>13</v>
      </c>
      <c r="H10" t="s">
        <v>14</v>
      </c>
      <c r="I10" t="s">
        <v>12</v>
      </c>
      <c r="J10" t="s">
        <v>11</v>
      </c>
      <c r="K10" t="s">
        <v>14</v>
      </c>
      <c r="M10">
        <f t="shared" si="0"/>
        <v>1</v>
      </c>
      <c r="N10">
        <f t="shared" si="1"/>
        <v>4</v>
      </c>
      <c r="O10">
        <f t="shared" si="2"/>
        <v>3</v>
      </c>
    </row>
    <row r="11" spans="1:15" x14ac:dyDescent="0.25">
      <c r="A11">
        <v>10</v>
      </c>
      <c r="B11" t="s">
        <v>13</v>
      </c>
      <c r="C11" t="s">
        <v>11</v>
      </c>
      <c r="D11" t="s">
        <v>12</v>
      </c>
      <c r="E11" t="s">
        <v>14</v>
      </c>
      <c r="F11" t="s">
        <v>12</v>
      </c>
      <c r="G11" t="s">
        <v>14</v>
      </c>
      <c r="H11" t="s">
        <v>13</v>
      </c>
      <c r="I11" t="s">
        <v>12</v>
      </c>
      <c r="J11" t="s">
        <v>14</v>
      </c>
      <c r="K11" t="s">
        <v>12</v>
      </c>
      <c r="M11">
        <f t="shared" si="0"/>
        <v>1</v>
      </c>
      <c r="N11">
        <f t="shared" si="1"/>
        <v>4</v>
      </c>
      <c r="O11">
        <f t="shared" si="2"/>
        <v>3</v>
      </c>
    </row>
    <row r="12" spans="1:15" x14ac:dyDescent="0.25">
      <c r="A12">
        <v>11</v>
      </c>
      <c r="B12" t="s">
        <v>12</v>
      </c>
      <c r="C12" t="s">
        <v>12</v>
      </c>
      <c r="D12" t="s">
        <v>14</v>
      </c>
      <c r="E12" t="s">
        <v>11</v>
      </c>
      <c r="F12" t="s">
        <v>13</v>
      </c>
      <c r="G12" t="s">
        <v>12</v>
      </c>
      <c r="H12" t="s">
        <v>14</v>
      </c>
      <c r="I12" t="s">
        <v>12</v>
      </c>
      <c r="J12" t="s">
        <v>12</v>
      </c>
      <c r="K12" t="s">
        <v>13</v>
      </c>
      <c r="M12">
        <f t="shared" si="0"/>
        <v>1</v>
      </c>
      <c r="N12">
        <f t="shared" si="1"/>
        <v>5</v>
      </c>
      <c r="O12">
        <f t="shared" si="2"/>
        <v>2</v>
      </c>
    </row>
    <row r="13" spans="1:15" x14ac:dyDescent="0.25">
      <c r="A13">
        <v>12</v>
      </c>
      <c r="B13" t="s">
        <v>14</v>
      </c>
      <c r="C13" t="s">
        <v>12</v>
      </c>
      <c r="D13" t="s">
        <v>14</v>
      </c>
      <c r="E13" t="s">
        <v>23</v>
      </c>
      <c r="F13" t="s">
        <v>12</v>
      </c>
      <c r="G13" t="s">
        <v>11</v>
      </c>
      <c r="H13" t="s">
        <v>12</v>
      </c>
      <c r="I13" t="s">
        <v>14</v>
      </c>
      <c r="J13" t="s">
        <v>13</v>
      </c>
      <c r="K13" t="s">
        <v>12</v>
      </c>
      <c r="M13">
        <f t="shared" si="0"/>
        <v>1</v>
      </c>
      <c r="N13">
        <f t="shared" si="1"/>
        <v>4</v>
      </c>
      <c r="O13">
        <f t="shared" si="2"/>
        <v>3</v>
      </c>
    </row>
    <row r="14" spans="1:15" x14ac:dyDescent="0.25">
      <c r="A14">
        <v>13</v>
      </c>
      <c r="B14" t="s">
        <v>12</v>
      </c>
      <c r="C14" t="s">
        <v>12</v>
      </c>
      <c r="D14" t="s">
        <v>12</v>
      </c>
      <c r="E14" t="s">
        <v>12</v>
      </c>
      <c r="F14" t="s">
        <v>11</v>
      </c>
      <c r="G14" t="s">
        <v>14</v>
      </c>
      <c r="H14" t="s">
        <v>14</v>
      </c>
      <c r="I14" t="s">
        <v>13</v>
      </c>
      <c r="J14" t="s">
        <v>12</v>
      </c>
      <c r="K14" t="s">
        <v>14</v>
      </c>
      <c r="M14">
        <f t="shared" si="0"/>
        <v>1</v>
      </c>
      <c r="N14">
        <f t="shared" si="1"/>
        <v>5</v>
      </c>
      <c r="O14">
        <f t="shared" si="2"/>
        <v>3</v>
      </c>
    </row>
    <row r="15" spans="1:15" x14ac:dyDescent="0.25">
      <c r="A15">
        <v>14</v>
      </c>
      <c r="B15" t="s">
        <v>14</v>
      </c>
      <c r="C15" t="s">
        <v>14</v>
      </c>
      <c r="D15" t="s">
        <v>13</v>
      </c>
      <c r="E15" t="s">
        <v>13</v>
      </c>
      <c r="F15" t="s">
        <v>12</v>
      </c>
      <c r="G15" t="s">
        <v>12</v>
      </c>
      <c r="H15" t="s">
        <v>12</v>
      </c>
      <c r="I15" t="s">
        <v>11</v>
      </c>
      <c r="J15" t="s">
        <v>14</v>
      </c>
      <c r="K15" t="s">
        <v>12</v>
      </c>
      <c r="M15">
        <f t="shared" si="0"/>
        <v>1</v>
      </c>
      <c r="N15">
        <f t="shared" si="1"/>
        <v>4</v>
      </c>
      <c r="O15">
        <f t="shared" si="2"/>
        <v>3</v>
      </c>
    </row>
    <row r="16" spans="1:15" x14ac:dyDescent="0.25">
      <c r="A16">
        <v>15</v>
      </c>
      <c r="B16" t="s">
        <v>11</v>
      </c>
      <c r="C16" t="s">
        <v>12</v>
      </c>
      <c r="D16" t="s">
        <v>13</v>
      </c>
      <c r="E16" t="s">
        <v>12</v>
      </c>
      <c r="F16" t="s">
        <v>14</v>
      </c>
      <c r="G16" t="s">
        <v>14</v>
      </c>
      <c r="H16" t="s">
        <v>12</v>
      </c>
      <c r="I16" t="s">
        <v>13</v>
      </c>
      <c r="J16" t="s">
        <v>12</v>
      </c>
      <c r="K16" t="s">
        <v>12</v>
      </c>
      <c r="M16">
        <f t="shared" si="0"/>
        <v>1</v>
      </c>
      <c r="N16">
        <f t="shared" si="1"/>
        <v>5</v>
      </c>
      <c r="O16">
        <f t="shared" si="2"/>
        <v>2</v>
      </c>
    </row>
    <row r="17" spans="1:15" x14ac:dyDescent="0.25">
      <c r="A17">
        <v>16</v>
      </c>
      <c r="B17" t="s">
        <v>12</v>
      </c>
      <c r="C17" t="s">
        <v>13</v>
      </c>
      <c r="D17" t="s">
        <v>12</v>
      </c>
      <c r="E17" t="s">
        <v>12</v>
      </c>
      <c r="F17" t="s">
        <v>12</v>
      </c>
      <c r="G17" t="s">
        <v>12</v>
      </c>
      <c r="H17" t="s">
        <v>14</v>
      </c>
      <c r="I17" t="s">
        <v>14</v>
      </c>
      <c r="J17" t="s">
        <v>14</v>
      </c>
      <c r="K17" t="s">
        <v>11</v>
      </c>
      <c r="M17">
        <f t="shared" si="0"/>
        <v>1</v>
      </c>
      <c r="N17">
        <f t="shared" si="1"/>
        <v>5</v>
      </c>
      <c r="O17">
        <f t="shared" si="2"/>
        <v>3</v>
      </c>
    </row>
    <row r="18" spans="1:15" x14ac:dyDescent="0.25">
      <c r="A18">
        <v>17</v>
      </c>
      <c r="B18" t="s">
        <v>12</v>
      </c>
      <c r="C18" t="s">
        <v>14</v>
      </c>
      <c r="D18" t="s">
        <v>12</v>
      </c>
      <c r="E18" t="s">
        <v>13</v>
      </c>
      <c r="F18" t="s">
        <v>12</v>
      </c>
      <c r="G18" t="s">
        <v>14</v>
      </c>
      <c r="H18" t="s">
        <v>11</v>
      </c>
      <c r="I18" t="s">
        <v>13</v>
      </c>
      <c r="J18" t="s">
        <v>12</v>
      </c>
      <c r="K18" t="s">
        <v>12</v>
      </c>
      <c r="M18">
        <f t="shared" si="0"/>
        <v>1</v>
      </c>
      <c r="N18">
        <f t="shared" si="1"/>
        <v>5</v>
      </c>
      <c r="O18">
        <f t="shared" si="2"/>
        <v>2</v>
      </c>
    </row>
    <row r="19" spans="1:15" x14ac:dyDescent="0.25">
      <c r="A19">
        <v>18</v>
      </c>
      <c r="B19" t="s">
        <v>14</v>
      </c>
      <c r="C19" t="s">
        <v>12</v>
      </c>
      <c r="D19" t="s">
        <v>11</v>
      </c>
      <c r="E19" t="s">
        <v>12</v>
      </c>
      <c r="F19" t="s">
        <v>13</v>
      </c>
      <c r="G19" t="s">
        <v>12</v>
      </c>
      <c r="H19" t="s">
        <v>13</v>
      </c>
      <c r="I19" t="s">
        <v>12</v>
      </c>
      <c r="J19" t="s">
        <v>14</v>
      </c>
      <c r="K19" t="s">
        <v>14</v>
      </c>
      <c r="M19">
        <f t="shared" si="0"/>
        <v>1</v>
      </c>
      <c r="N19">
        <f t="shared" si="1"/>
        <v>4</v>
      </c>
      <c r="O19">
        <f t="shared" si="2"/>
        <v>3</v>
      </c>
    </row>
    <row r="22" spans="1:15" x14ac:dyDescent="0.25">
      <c r="A22" t="s">
        <v>15</v>
      </c>
      <c r="B22">
        <f>COUNTIF(B2:B19, "Off")</f>
        <v>3</v>
      </c>
      <c r="C22">
        <f>COUNTIF(C2:C19, "Off")</f>
        <v>3</v>
      </c>
      <c r="D22">
        <f>COUNTIF(D2:D19, "Off")</f>
        <v>2</v>
      </c>
      <c r="E22">
        <f>COUNTIF(E2:E19, "Off")</f>
        <v>3</v>
      </c>
      <c r="F22">
        <f>COUNTIF(F2:F19, "Off")</f>
        <v>3</v>
      </c>
      <c r="G22">
        <f>COUNTIF(G2:G19, "Off")</f>
        <v>3</v>
      </c>
      <c r="H22">
        <f>COUNTIF(H2:H19, "Off")</f>
        <v>3</v>
      </c>
      <c r="I22">
        <f>COUNTIF(I2:I19, "Off")</f>
        <v>3</v>
      </c>
      <c r="J22">
        <f>COUNTIF(J2:J19, "Off")</f>
        <v>2</v>
      </c>
      <c r="K22">
        <f>COUNTIF(K2:K19, "Off")</f>
        <v>2</v>
      </c>
    </row>
    <row r="23" spans="1:15" x14ac:dyDescent="0.25">
      <c r="A23" t="s">
        <v>16</v>
      </c>
      <c r="B23">
        <f>COUNTIF(B2:B19,"lead")</f>
        <v>2</v>
      </c>
      <c r="C23">
        <f t="shared" ref="C23:K23" si="3">COUNTIF(C2:C19,"lead")</f>
        <v>2</v>
      </c>
      <c r="D23">
        <f t="shared" si="3"/>
        <v>2</v>
      </c>
      <c r="E23">
        <f t="shared" si="3"/>
        <v>2</v>
      </c>
      <c r="F23">
        <f t="shared" si="3"/>
        <v>1</v>
      </c>
      <c r="G23">
        <f t="shared" si="3"/>
        <v>2</v>
      </c>
      <c r="H23">
        <f t="shared" si="3"/>
        <v>1</v>
      </c>
      <c r="I23">
        <f t="shared" si="3"/>
        <v>2</v>
      </c>
      <c r="J23">
        <f t="shared" si="3"/>
        <v>2</v>
      </c>
      <c r="K23">
        <f t="shared" si="3"/>
        <v>2</v>
      </c>
    </row>
    <row r="24" spans="1:15" x14ac:dyDescent="0.25">
      <c r="A24" t="s">
        <v>17</v>
      </c>
      <c r="B24">
        <f>COUNTIF(B2:B19, "main")</f>
        <v>8</v>
      </c>
      <c r="C24">
        <f t="shared" ref="C24:K24" si="4">COUNTIF(C2:C19, "main")</f>
        <v>8</v>
      </c>
      <c r="D24">
        <f t="shared" si="4"/>
        <v>8</v>
      </c>
      <c r="E24">
        <f t="shared" si="4"/>
        <v>10</v>
      </c>
      <c r="F24">
        <f t="shared" si="4"/>
        <v>9</v>
      </c>
      <c r="G24">
        <f t="shared" si="4"/>
        <v>7</v>
      </c>
      <c r="H24">
        <f t="shared" si="4"/>
        <v>9</v>
      </c>
      <c r="I24">
        <f t="shared" si="4"/>
        <v>8</v>
      </c>
      <c r="J24">
        <f t="shared" si="4"/>
        <v>7</v>
      </c>
      <c r="K24">
        <f t="shared" si="4"/>
        <v>8</v>
      </c>
      <c r="M24">
        <f>SUM(B24:L24)</f>
        <v>82</v>
      </c>
      <c r="N24" s="2"/>
    </row>
    <row r="25" spans="1:15" x14ac:dyDescent="0.25">
      <c r="A25" t="s">
        <v>18</v>
      </c>
      <c r="B25">
        <f>COUNTIF(B2:B19,"support")</f>
        <v>5</v>
      </c>
      <c r="C25">
        <f t="shared" ref="C25:K25" si="5">COUNTIF(C2:C19,"support")</f>
        <v>5</v>
      </c>
      <c r="D25">
        <f t="shared" si="5"/>
        <v>6</v>
      </c>
      <c r="E25">
        <f t="shared" si="5"/>
        <v>2</v>
      </c>
      <c r="F25">
        <f t="shared" si="5"/>
        <v>5</v>
      </c>
      <c r="G25">
        <f t="shared" si="5"/>
        <v>6</v>
      </c>
      <c r="H25">
        <f t="shared" si="5"/>
        <v>5</v>
      </c>
      <c r="I25">
        <f t="shared" si="5"/>
        <v>5</v>
      </c>
      <c r="J25">
        <f t="shared" si="5"/>
        <v>7</v>
      </c>
      <c r="K25">
        <f t="shared" si="5"/>
        <v>6</v>
      </c>
      <c r="M25">
        <f>SUM(B25:L25)</f>
        <v>52</v>
      </c>
    </row>
    <row r="27" spans="1:15" x14ac:dyDescent="0.25">
      <c r="A27" t="s">
        <v>26</v>
      </c>
      <c r="B27" t="s">
        <v>25</v>
      </c>
      <c r="C27" t="s">
        <v>24</v>
      </c>
      <c r="D27" t="s">
        <v>25</v>
      </c>
      <c r="E27" t="s">
        <v>24</v>
      </c>
      <c r="F27" t="s">
        <v>22</v>
      </c>
      <c r="G27" t="s">
        <v>22</v>
      </c>
      <c r="H27" t="s">
        <v>22</v>
      </c>
      <c r="I27" t="s">
        <v>22</v>
      </c>
      <c r="J27" t="s">
        <v>22</v>
      </c>
      <c r="K27" t="s">
        <v>25</v>
      </c>
    </row>
  </sheetData>
  <conditionalFormatting sqref="A1:K19 M1:O1">
    <cfRule type="containsText" dxfId="0" priority="3" operator="containsText" text="Off">
      <formula>NOT(ISERROR(SEARCH("Off",A1)))</formula>
    </cfRule>
    <cfRule type="containsText" dxfId="1" priority="2" operator="containsText" text="Lead">
      <formula>NOT(ISERROR(SEARCH("Lead",A1)))</formula>
    </cfRule>
    <cfRule type="containsText" dxfId="2" priority="1" operator="containsText" text="Main">
      <formula>NOT(ISERROR(SEARCH("Main",A1)))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workbookViewId="0"/>
  </sheetViews>
  <sheetFormatPr defaultRowHeight="15" x14ac:dyDescent="0.25"/>
  <sheetData>
    <row r="1" spans="1:5" x14ac:dyDescent="0.25">
      <c r="B1" s="1" t="s">
        <v>11</v>
      </c>
      <c r="C1" s="1" t="s">
        <v>12</v>
      </c>
      <c r="D1" s="1" t="s">
        <v>14</v>
      </c>
      <c r="E1" s="1" t="s">
        <v>13</v>
      </c>
    </row>
    <row r="2" spans="1:5" x14ac:dyDescent="0.25">
      <c r="A2" s="1" t="s">
        <v>2</v>
      </c>
      <c r="B2">
        <v>2</v>
      </c>
      <c r="C2">
        <v>10</v>
      </c>
      <c r="D2">
        <v>3</v>
      </c>
      <c r="E2">
        <v>3</v>
      </c>
    </row>
    <row r="3" spans="1:5" x14ac:dyDescent="0.25">
      <c r="A3" s="1" t="s">
        <v>8</v>
      </c>
      <c r="B3">
        <v>2</v>
      </c>
      <c r="C3">
        <v>7</v>
      </c>
      <c r="D3">
        <v>7</v>
      </c>
      <c r="E3">
        <v>2</v>
      </c>
    </row>
    <row r="4" spans="1:5" x14ac:dyDescent="0.25">
      <c r="A4" s="1" t="s">
        <v>4</v>
      </c>
      <c r="B4">
        <v>2</v>
      </c>
      <c r="C4">
        <v>12</v>
      </c>
      <c r="D4">
        <v>1</v>
      </c>
      <c r="E4">
        <v>3</v>
      </c>
    </row>
    <row r="5" spans="1:5" x14ac:dyDescent="0.25">
      <c r="A5" s="1" t="s">
        <v>7</v>
      </c>
      <c r="B5">
        <v>0</v>
      </c>
      <c r="C5">
        <v>5</v>
      </c>
      <c r="D5">
        <v>7</v>
      </c>
      <c r="E5">
        <v>6</v>
      </c>
    </row>
    <row r="6" spans="1:5" x14ac:dyDescent="0.25">
      <c r="A6" s="1" t="s">
        <v>9</v>
      </c>
      <c r="B6">
        <v>2</v>
      </c>
      <c r="C6">
        <v>10</v>
      </c>
      <c r="D6">
        <v>5</v>
      </c>
      <c r="E6">
        <v>1</v>
      </c>
    </row>
    <row r="7" spans="1:5" x14ac:dyDescent="0.25">
      <c r="A7" s="1" t="s">
        <v>6</v>
      </c>
      <c r="B7">
        <v>2</v>
      </c>
      <c r="C7">
        <v>6</v>
      </c>
      <c r="D7">
        <v>7</v>
      </c>
      <c r="E7">
        <v>3</v>
      </c>
    </row>
    <row r="8" spans="1:5" x14ac:dyDescent="0.25">
      <c r="A8" s="1" t="s">
        <v>3</v>
      </c>
      <c r="B8">
        <v>2</v>
      </c>
      <c r="C8">
        <v>8</v>
      </c>
      <c r="D8">
        <v>6</v>
      </c>
      <c r="E8">
        <v>2</v>
      </c>
    </row>
    <row r="9" spans="1:5" x14ac:dyDescent="0.25">
      <c r="A9" s="1" t="s">
        <v>5</v>
      </c>
      <c r="B9">
        <v>2</v>
      </c>
      <c r="C9">
        <v>8</v>
      </c>
      <c r="D9">
        <v>5</v>
      </c>
      <c r="E9">
        <v>3</v>
      </c>
    </row>
    <row r="10" spans="1:5" x14ac:dyDescent="0.25">
      <c r="A10" s="1" t="s">
        <v>1</v>
      </c>
      <c r="B10">
        <v>2</v>
      </c>
      <c r="C10">
        <v>9</v>
      </c>
      <c r="D10">
        <v>5</v>
      </c>
      <c r="E10">
        <v>2</v>
      </c>
    </row>
    <row r="11" spans="1:5" x14ac:dyDescent="0.25">
      <c r="A11" s="1" t="s">
        <v>10</v>
      </c>
      <c r="B11">
        <v>2</v>
      </c>
      <c r="C11">
        <v>10</v>
      </c>
      <c r="D11">
        <v>4</v>
      </c>
      <c r="E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Session Schedule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Kate Piper (IMH)</cp:lastModifiedBy>
  <dcterms:created xsi:type="dcterms:W3CDTF">2025-09-10T15:33:24Z</dcterms:created>
  <dcterms:modified xsi:type="dcterms:W3CDTF">2025-09-12T10:35:31Z</dcterms:modified>
</cp:coreProperties>
</file>