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614"/>
  <workbookPr codeName="ThisWorkbook" autoCompressPictures="0" defaultThemeVersion="124226"/>
  <mc:AlternateContent xmlns:mc="http://schemas.openxmlformats.org/markup-compatibility/2006">
    <mc:Choice Requires="x15">
      <x15ac:absPath xmlns:x15ac="http://schemas.microsoft.com/office/spreadsheetml/2010/11/ac" url="/Users/afzalmunna/Desktop/"/>
    </mc:Choice>
  </mc:AlternateContent>
  <xr:revisionPtr revIDLastSave="0" documentId="13_ncr:1_{7E969C1E-CE10-264E-ABD2-29114065F791}" xr6:coauthVersionLast="45" xr6:coauthVersionMax="45" xr10:uidLastSave="{00000000-0000-0000-0000-000000000000}"/>
  <bookViews>
    <workbookView xWindow="140" yWindow="460" windowWidth="25600" windowHeight="14600" xr2:uid="{00000000-000D-0000-FFFF-FFFF00000000}"/>
  </bookViews>
  <sheets>
    <sheet name="Guidance" sheetId="13" r:id="rId1"/>
    <sheet name="1 Actual Cash Flows" sheetId="9" state="hidden" r:id="rId2"/>
    <sheet name="1 Personal Survival Budget(PSB)" sheetId="2" r:id="rId3"/>
    <sheet name="2 Sales Assumptions" sheetId="11" r:id="rId4"/>
    <sheet name="3 Cash Flow Forecast(CFF)" sheetId="8" r:id="rId5"/>
    <sheet name="Months" sheetId="15" state="hidden" r:id="rId6"/>
    <sheet name="STRESS TESTING (internal use)" sheetId="14" state="hidden" r:id="rId7"/>
  </sheets>
  <definedNames>
    <definedName name="_xlnm.Print_Area" localSheetId="1">'1 Actual Cash Flows'!$A$1:$L$56</definedName>
    <definedName name="_xlnm.Print_Area" localSheetId="2">'1 Personal Survival Budget(PSB)'!$A$1:$H$48</definedName>
    <definedName name="_xlnm.Print_Area" localSheetId="3">'2 Sales Assumptions'!$A$1:$K$72</definedName>
    <definedName name="_xlnm.Print_Area" localSheetId="4">'3 Cash Flow Forecast(CFF)'!$A$1:$R$63</definedName>
    <definedName name="_xlnm.Print_Area" localSheetId="0">Guidance!$A$1:$O$48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B7" i="8" l="1"/>
  <c r="B6" i="8"/>
  <c r="B5" i="8"/>
  <c r="B7" i="11"/>
  <c r="B6" i="11"/>
  <c r="B5" i="11"/>
  <c r="Q43" i="8" l="1"/>
  <c r="F19" i="11" l="1"/>
  <c r="E19" i="11"/>
  <c r="D19" i="11"/>
  <c r="E43" i="9"/>
  <c r="C19" i="11"/>
  <c r="K42" i="9"/>
  <c r="K41" i="9"/>
  <c r="K40" i="9"/>
  <c r="K39" i="9"/>
  <c r="K38" i="9"/>
  <c r="K36" i="9"/>
  <c r="K35" i="9"/>
  <c r="K34" i="9"/>
  <c r="K33" i="9"/>
  <c r="K32" i="9"/>
  <c r="K31" i="9"/>
  <c r="K30" i="9"/>
  <c r="K29" i="9"/>
  <c r="K28" i="9"/>
  <c r="K27" i="9"/>
  <c r="K26" i="9"/>
  <c r="K25" i="9"/>
  <c r="K24" i="9"/>
  <c r="J19" i="9"/>
  <c r="I19" i="9"/>
  <c r="H19" i="9"/>
  <c r="G19" i="9"/>
  <c r="F19" i="9"/>
  <c r="E19" i="9"/>
  <c r="J70" i="11" l="1"/>
  <c r="J69" i="11"/>
  <c r="J68" i="11"/>
  <c r="J67" i="11"/>
  <c r="J66" i="11"/>
  <c r="J65" i="11"/>
  <c r="J64" i="11"/>
  <c r="J63" i="11"/>
  <c r="J62" i="11"/>
  <c r="J61" i="11"/>
  <c r="J60" i="11"/>
  <c r="J59" i="11"/>
  <c r="J53" i="11"/>
  <c r="J52" i="11"/>
  <c r="J51" i="11"/>
  <c r="J50" i="11"/>
  <c r="J49" i="11"/>
  <c r="J48" i="11"/>
  <c r="J47" i="11"/>
  <c r="J46" i="11"/>
  <c r="J45" i="11"/>
  <c r="J44" i="11"/>
  <c r="J43" i="11"/>
  <c r="J42" i="11"/>
  <c r="C53" i="11"/>
  <c r="C52" i="11"/>
  <c r="C51" i="11"/>
  <c r="C50" i="11"/>
  <c r="C49" i="11"/>
  <c r="C48" i="11"/>
  <c r="C47" i="11"/>
  <c r="C46" i="11"/>
  <c r="C45" i="11"/>
  <c r="C44" i="11"/>
  <c r="C43" i="11"/>
  <c r="C42" i="11"/>
  <c r="F70" i="11"/>
  <c r="F69" i="11"/>
  <c r="F68" i="11"/>
  <c r="F67" i="11"/>
  <c r="F66" i="11"/>
  <c r="F65" i="11"/>
  <c r="F64" i="11"/>
  <c r="F63" i="11"/>
  <c r="F62" i="11"/>
  <c r="F61" i="11"/>
  <c r="F60" i="11"/>
  <c r="F59" i="11"/>
  <c r="E70" i="11"/>
  <c r="E69" i="11"/>
  <c r="E68" i="11"/>
  <c r="E67" i="11"/>
  <c r="E66" i="11"/>
  <c r="E65" i="11"/>
  <c r="E64" i="11"/>
  <c r="E63" i="11"/>
  <c r="E62" i="11"/>
  <c r="E61" i="11"/>
  <c r="E60" i="11"/>
  <c r="E59" i="11"/>
  <c r="D62" i="11"/>
  <c r="D70" i="11"/>
  <c r="D69" i="11"/>
  <c r="D68" i="11"/>
  <c r="D67" i="11"/>
  <c r="D66" i="11"/>
  <c r="D65" i="11"/>
  <c r="D64" i="11"/>
  <c r="D63" i="11"/>
  <c r="D61" i="11"/>
  <c r="D60" i="11"/>
  <c r="D59" i="11"/>
  <c r="C70" i="11"/>
  <c r="C69" i="11"/>
  <c r="C68" i="11"/>
  <c r="C67" i="11"/>
  <c r="C66" i="11"/>
  <c r="C65" i="11"/>
  <c r="C64" i="11"/>
  <c r="C63" i="11"/>
  <c r="C62" i="11"/>
  <c r="C61" i="11"/>
  <c r="C60" i="11"/>
  <c r="C59" i="11"/>
  <c r="F53" i="11"/>
  <c r="F52" i="11"/>
  <c r="F51" i="11"/>
  <c r="F50" i="11"/>
  <c r="F49" i="11"/>
  <c r="F48" i="11"/>
  <c r="F47" i="11"/>
  <c r="F46" i="11"/>
  <c r="F45" i="11"/>
  <c r="F44" i="11"/>
  <c r="F43" i="11"/>
  <c r="F42" i="11"/>
  <c r="E53" i="11"/>
  <c r="E52" i="11"/>
  <c r="E51" i="11"/>
  <c r="E50" i="11"/>
  <c r="E49" i="11"/>
  <c r="E48" i="11"/>
  <c r="E47" i="11"/>
  <c r="E46" i="11"/>
  <c r="E45" i="11"/>
  <c r="E44" i="11"/>
  <c r="E43" i="11"/>
  <c r="E42" i="11"/>
  <c r="D53" i="11"/>
  <c r="G53" i="11" s="1"/>
  <c r="G25" i="11"/>
  <c r="H25" i="11" s="1"/>
  <c r="G36" i="11"/>
  <c r="H36" i="11" s="1"/>
  <c r="D52" i="11"/>
  <c r="D51" i="11"/>
  <c r="D50" i="11"/>
  <c r="D49" i="11"/>
  <c r="D48" i="11"/>
  <c r="D47" i="11"/>
  <c r="D46" i="11"/>
  <c r="D45" i="11"/>
  <c r="D44" i="11"/>
  <c r="D43" i="11"/>
  <c r="D42" i="11"/>
  <c r="G31" i="11"/>
  <c r="H31" i="11" s="1"/>
  <c r="G35" i="11"/>
  <c r="H35" i="11" s="1"/>
  <c r="G34" i="11"/>
  <c r="H34" i="11" s="1"/>
  <c r="G33" i="11"/>
  <c r="H33" i="11" s="1"/>
  <c r="G32" i="11"/>
  <c r="H32" i="11" s="1"/>
  <c r="G30" i="11"/>
  <c r="H30" i="11" s="1"/>
  <c r="G29" i="11"/>
  <c r="H29" i="11" s="1"/>
  <c r="G28" i="11"/>
  <c r="H28" i="11" s="1"/>
  <c r="G27" i="11"/>
  <c r="H27" i="11" s="1"/>
  <c r="G26" i="11"/>
  <c r="H26" i="11" s="1"/>
  <c r="J19" i="11"/>
  <c r="G70" i="11" l="1"/>
  <c r="H70" i="11" s="1"/>
  <c r="H53" i="11"/>
  <c r="P13" i="8"/>
  <c r="P4" i="14" s="1"/>
  <c r="P26" i="8" l="1"/>
  <c r="P5" i="14" s="1"/>
  <c r="G42" i="11"/>
  <c r="E13" i="8" s="1"/>
  <c r="G43" i="11"/>
  <c r="F13" i="8" s="1"/>
  <c r="G44" i="11"/>
  <c r="G45" i="11"/>
  <c r="G46" i="11"/>
  <c r="G47" i="11"/>
  <c r="G48" i="11"/>
  <c r="G49" i="11"/>
  <c r="G50" i="11"/>
  <c r="G51" i="11"/>
  <c r="G52" i="11"/>
  <c r="G64" i="11"/>
  <c r="G66" i="11"/>
  <c r="G67" i="11"/>
  <c r="G68" i="11"/>
  <c r="G69" i="11"/>
  <c r="G60" i="11"/>
  <c r="G61" i="11"/>
  <c r="G62" i="11"/>
  <c r="G63" i="11"/>
  <c r="G59" i="11"/>
  <c r="G65" i="11"/>
  <c r="H62" i="11" l="1"/>
  <c r="H26" i="8"/>
  <c r="H5" i="14" s="1"/>
  <c r="H65" i="11"/>
  <c r="K26" i="8"/>
  <c r="K5" i="14" s="1"/>
  <c r="H61" i="11"/>
  <c r="G26" i="8"/>
  <c r="G5" i="14" s="1"/>
  <c r="H67" i="11"/>
  <c r="M26" i="8"/>
  <c r="M5" i="14" s="1"/>
  <c r="H59" i="11"/>
  <c r="E26" i="8"/>
  <c r="E5" i="14" s="1"/>
  <c r="H66" i="11"/>
  <c r="L26" i="8"/>
  <c r="L5" i="14" s="1"/>
  <c r="H63" i="11"/>
  <c r="I26" i="8"/>
  <c r="I5" i="14" s="1"/>
  <c r="H69" i="11"/>
  <c r="O26" i="8"/>
  <c r="O5" i="14" s="1"/>
  <c r="H64" i="11"/>
  <c r="J26" i="8"/>
  <c r="J5" i="14" s="1"/>
  <c r="H68" i="11"/>
  <c r="N26" i="8"/>
  <c r="N5" i="14" s="1"/>
  <c r="H60" i="11"/>
  <c r="F26" i="8"/>
  <c r="F5" i="14" s="1"/>
  <c r="H49" i="11"/>
  <c r="L13" i="8"/>
  <c r="L4" i="14" s="1"/>
  <c r="H45" i="11"/>
  <c r="H13" i="8"/>
  <c r="H4" i="14" s="1"/>
  <c r="H52" i="11"/>
  <c r="O13" i="8"/>
  <c r="O4" i="14" s="1"/>
  <c r="H48" i="11"/>
  <c r="K13" i="8"/>
  <c r="K4" i="14" s="1"/>
  <c r="H44" i="11"/>
  <c r="G13" i="8"/>
  <c r="G4" i="14" s="1"/>
  <c r="H43" i="11"/>
  <c r="F4" i="14"/>
  <c r="H51" i="11"/>
  <c r="N13" i="8"/>
  <c r="N4" i="14" s="1"/>
  <c r="H47" i="11"/>
  <c r="J13" i="8"/>
  <c r="J4" i="14" s="1"/>
  <c r="H50" i="11"/>
  <c r="M13" i="8"/>
  <c r="M4" i="14" s="1"/>
  <c r="H46" i="11"/>
  <c r="I13" i="8"/>
  <c r="I4" i="14" s="1"/>
  <c r="H42" i="11"/>
  <c r="E4" i="14"/>
  <c r="P42" i="8"/>
  <c r="O42" i="8"/>
  <c r="N42" i="8"/>
  <c r="M42" i="8"/>
  <c r="L42" i="8"/>
  <c r="K42" i="8"/>
  <c r="J42" i="8"/>
  <c r="I42" i="8"/>
  <c r="H42" i="8"/>
  <c r="G42" i="8"/>
  <c r="F42" i="8"/>
  <c r="Q13" i="8" l="1"/>
  <c r="Q42" i="8"/>
  <c r="I37" i="9"/>
  <c r="H37" i="9"/>
  <c r="G37" i="9"/>
  <c r="F37" i="9"/>
  <c r="E45" i="9"/>
  <c r="D19" i="9"/>
  <c r="D43" i="9"/>
  <c r="J37" i="9"/>
  <c r="K23" i="9"/>
  <c r="K18" i="9"/>
  <c r="K17" i="9"/>
  <c r="K16" i="9"/>
  <c r="K15" i="9"/>
  <c r="K14" i="9"/>
  <c r="K13" i="9"/>
  <c r="Q48" i="8"/>
  <c r="Q47" i="8"/>
  <c r="Q46" i="8"/>
  <c r="Q45" i="8"/>
  <c r="Q44" i="8"/>
  <c r="Q41" i="8"/>
  <c r="Q40" i="8"/>
  <c r="Q38" i="8"/>
  <c r="Q37" i="8"/>
  <c r="Q36" i="8"/>
  <c r="Q35" i="8"/>
  <c r="Q34" i="8"/>
  <c r="Q33" i="8"/>
  <c r="Q32" i="8"/>
  <c r="Q31" i="8"/>
  <c r="Q30" i="8"/>
  <c r="Q29" i="8"/>
  <c r="Q28" i="8"/>
  <c r="D27" i="8"/>
  <c r="D49" i="8" s="1"/>
  <c r="Q26" i="8"/>
  <c r="P21" i="8"/>
  <c r="O21" i="8"/>
  <c r="N21" i="8"/>
  <c r="M21" i="8"/>
  <c r="L21" i="8"/>
  <c r="K21" i="8"/>
  <c r="J21" i="8"/>
  <c r="I21" i="8"/>
  <c r="H21" i="8"/>
  <c r="G21" i="8"/>
  <c r="F21" i="8"/>
  <c r="E21" i="8"/>
  <c r="D21" i="8"/>
  <c r="D8" i="14" s="1"/>
  <c r="Q20" i="8"/>
  <c r="Q19" i="8"/>
  <c r="Q18" i="8"/>
  <c r="Q17" i="8"/>
  <c r="Q16" i="8"/>
  <c r="Q15" i="8"/>
  <c r="Q14" i="8"/>
  <c r="E17" i="2"/>
  <c r="G12" i="2"/>
  <c r="G13" i="2"/>
  <c r="G15" i="2"/>
  <c r="G14" i="2"/>
  <c r="G21" i="2"/>
  <c r="G22" i="2"/>
  <c r="G23" i="2"/>
  <c r="G24" i="2"/>
  <c r="G25" i="2"/>
  <c r="G26" i="2"/>
  <c r="G27" i="2"/>
  <c r="G28" i="2"/>
  <c r="G29" i="2"/>
  <c r="G30" i="2"/>
  <c r="G31" i="2"/>
  <c r="G32" i="2"/>
  <c r="G33" i="2"/>
  <c r="G34" i="2"/>
  <c r="G35" i="2"/>
  <c r="G36" i="2"/>
  <c r="G37" i="2"/>
  <c r="G20" i="2"/>
  <c r="G11" i="2"/>
  <c r="G16" i="2"/>
  <c r="E38" i="2"/>
  <c r="K37" i="9" l="1"/>
  <c r="F43" i="9"/>
  <c r="E41" i="2"/>
  <c r="E39" i="8" s="1"/>
  <c r="E6" i="14" s="1"/>
  <c r="G38" i="2"/>
  <c r="G17" i="2"/>
  <c r="D51" i="8"/>
  <c r="Q27" i="8"/>
  <c r="Q21" i="8"/>
  <c r="D45" i="9"/>
  <c r="D49" i="9" s="1"/>
  <c r="K19" i="9"/>
  <c r="F45" i="9"/>
  <c r="E49" i="8" l="1"/>
  <c r="E51" i="8" s="1"/>
  <c r="E7" i="14"/>
  <c r="E8" i="14" s="1"/>
  <c r="E47" i="9"/>
  <c r="E49" i="9" s="1"/>
  <c r="F47" i="9" s="1"/>
  <c r="F49" i="9" s="1"/>
  <c r="G47" i="9" s="1"/>
  <c r="F39" i="8"/>
  <c r="F6" i="14" s="1"/>
  <c r="F7" i="14" s="1"/>
  <c r="G41" i="2"/>
  <c r="Q4" i="14"/>
  <c r="G43" i="9"/>
  <c r="G39" i="8" l="1"/>
  <c r="G6" i="14" s="1"/>
  <c r="G7" i="14" s="1"/>
  <c r="F8" i="14"/>
  <c r="F49" i="8"/>
  <c r="F51" i="8" s="1"/>
  <c r="G49" i="8"/>
  <c r="G45" i="9"/>
  <c r="G49" i="9" s="1"/>
  <c r="H47" i="9" s="1"/>
  <c r="H43" i="9"/>
  <c r="H45" i="9" s="1"/>
  <c r="H39" i="8" l="1"/>
  <c r="H6" i="14" s="1"/>
  <c r="H7" i="14" s="1"/>
  <c r="G8" i="14"/>
  <c r="G51" i="8"/>
  <c r="I39" i="8"/>
  <c r="I6" i="14" s="1"/>
  <c r="J43" i="9"/>
  <c r="J45" i="9" s="1"/>
  <c r="I43" i="9"/>
  <c r="H49" i="9"/>
  <c r="I47" i="9" s="1"/>
  <c r="H49" i="8" l="1"/>
  <c r="H51" i="8" s="1"/>
  <c r="H8" i="14"/>
  <c r="I7" i="14"/>
  <c r="J39" i="8"/>
  <c r="J6" i="14" s="1"/>
  <c r="J7" i="14" s="1"/>
  <c r="I49" i="8"/>
  <c r="I45" i="9"/>
  <c r="I49" i="9" s="1"/>
  <c r="J47" i="9" s="1"/>
  <c r="K43" i="9"/>
  <c r="K45" i="9" s="1"/>
  <c r="I8" i="14" l="1"/>
  <c r="J8" i="14" s="1"/>
  <c r="I51" i="8"/>
  <c r="K39" i="8"/>
  <c r="K6" i="14" s="1"/>
  <c r="K7" i="14" s="1"/>
  <c r="J49" i="8"/>
  <c r="J49" i="9"/>
  <c r="K8" i="14" l="1"/>
  <c r="J51" i="8"/>
  <c r="L39" i="8"/>
  <c r="L6" i="14" s="1"/>
  <c r="L7" i="14" s="1"/>
  <c r="K49" i="8"/>
  <c r="K47" i="9"/>
  <c r="K49" i="9" s="1"/>
  <c r="L8" i="14" l="1"/>
  <c r="K51" i="8"/>
  <c r="M39" i="8"/>
  <c r="M6" i="14" s="1"/>
  <c r="M7" i="14" s="1"/>
  <c r="L49" i="8"/>
  <c r="M8" i="14" l="1"/>
  <c r="L51" i="8"/>
  <c r="N39" i="8"/>
  <c r="N6" i="14" s="1"/>
  <c r="N7" i="14" s="1"/>
  <c r="M49" i="8"/>
  <c r="N8" i="14" l="1"/>
  <c r="M51" i="8"/>
  <c r="N49" i="8"/>
  <c r="O39" i="8"/>
  <c r="O6" i="14" s="1"/>
  <c r="O7" i="14" s="1"/>
  <c r="O8" i="14" l="1"/>
  <c r="N51" i="8"/>
  <c r="P39" i="8"/>
  <c r="P6" i="14" s="1"/>
  <c r="O49" i="8"/>
  <c r="P7" i="14" l="1"/>
  <c r="P8" i="14" s="1"/>
  <c r="Q6" i="14"/>
  <c r="O51" i="8"/>
  <c r="P49" i="8"/>
  <c r="Q39" i="8"/>
  <c r="Q5" i="14" l="1"/>
  <c r="Q7" i="14"/>
  <c r="Q8" i="14" s="1"/>
  <c r="P51" i="8"/>
  <c r="Q49" i="8"/>
  <c r="Q51" i="8" s="1"/>
  <c r="D55" i="8" l="1"/>
  <c r="E53" i="8" s="1"/>
  <c r="E55" i="8" s="1"/>
  <c r="F53" i="8" s="1"/>
  <c r="F55" i="8" s="1"/>
  <c r="G53" i="8" s="1"/>
  <c r="G55" i="8" s="1"/>
  <c r="H53" i="8" s="1"/>
  <c r="H55" i="8" s="1"/>
  <c r="I53" i="8" s="1"/>
  <c r="I55" i="8" s="1"/>
  <c r="J53" i="8" s="1"/>
  <c r="J55" i="8" s="1"/>
  <c r="K53" i="8" s="1"/>
  <c r="K55" i="8" s="1"/>
  <c r="L53" i="8" s="1"/>
  <c r="L55" i="8" s="1"/>
  <c r="M53" i="8" s="1"/>
  <c r="M55" i="8" s="1"/>
  <c r="N53" i="8" s="1"/>
  <c r="N55" i="8" s="1"/>
  <c r="O53" i="8" s="1"/>
  <c r="O55" i="8" s="1"/>
  <c r="P53" i="8" s="1"/>
  <c r="P55" i="8" s="1"/>
  <c r="Q53" i="8" s="1"/>
  <c r="Q55"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00000000-0006-0000-0100-00000100000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00000000-0006-0000-0100-000002000000}">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1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100-000004000000}">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00000000-0006-0000-0100-000005000000}">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00000000-0006-0000-0100-000006000000}">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0000000-0006-0000-0100-000007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00000000-0006-0000-0100-000008000000}">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00000000-0006-0000-0100-000009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00000000-0006-0000-0100-00000A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00000000-0006-0000-0100-00000B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00000000-0006-0000-0100-00000C000000}">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00000000-0006-0000-0100-00000D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00000000-0006-0000-0100-00000E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00000000-0006-0000-0100-00000F000000}">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00000000-0006-0000-0100-000010000000}">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00000000-0006-0000-0100-000011000000}">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00000000-0006-0000-0100-000012000000}">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0000000-0006-0000-0100-000013000000}">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0000000-0006-0000-0100-000014000000}">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00000000-0006-0000-0100-000015000000}">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00000000-0006-0000-0100-000016000000}">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00000000-0006-0000-0100-000017000000}">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00000000-0006-0000-0100-000018000000}">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00000000-0006-0000-0100-000019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0000000-0006-0000-0100-00001A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00000000-0006-0000-0100-00001B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00000000-0006-0000-0100-00001C000000}">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00000000-0006-0000-0100-00001D000000}">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00000000-0006-0000-0100-00001E000000}">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00000000-0006-0000-0100-00001F000000}">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00000000-0006-0000-0100-000020000000}">
      <text>
        <r>
          <rPr>
            <b/>
            <sz val="10"/>
            <color indexed="81"/>
            <rFont val="Arial"/>
            <family val="2"/>
          </rPr>
          <t xml:space="preserve">Tip:
</t>
        </r>
        <r>
          <rPr>
            <sz val="10"/>
            <color indexed="81"/>
            <rFont val="Arial"/>
            <family val="2"/>
          </rPr>
          <t xml:space="preserve">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00000000-0006-0000-0100-000021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00000000-0006-0000-0100-000022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00000000-0006-0000-0100-000023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00000000-0006-0000-0100-000024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00000000-0006-0000-0100-000025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00000000-0006-0000-0100-000026000000}">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00000000-0006-0000-0100-000027000000}">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00000000-0006-0000-0100-000028000000}">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00000000-0006-0000-0100-000029000000}">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00000000-0006-0000-0100-00002A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00000000-0006-0000-0100-00002B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5" authorId="0" shapeId="0" xr:uid="{00000000-0006-0000-0200-000001000000}">
      <text>
        <r>
          <rPr>
            <b/>
            <sz val="10"/>
            <color indexed="81"/>
            <rFont val="Arial"/>
            <family val="2"/>
          </rPr>
          <t xml:space="preserve">Explanation:
</t>
        </r>
        <r>
          <rPr>
            <sz val="10"/>
            <color indexed="81"/>
            <rFont val="Arial"/>
            <family val="2"/>
          </rPr>
          <t xml:space="preserve">
To save you entering this in every time, this field will auto-populate if you enter your details on the Actual Cash Flows tab.</t>
        </r>
      </text>
    </comment>
    <comment ref="B10" authorId="0" shapeId="0" xr:uid="{00000000-0006-0000-0200-000002000000}">
      <text>
        <r>
          <rPr>
            <b/>
            <sz val="10"/>
            <color indexed="81"/>
            <rFont val="Arial"/>
            <family val="2"/>
          </rPr>
          <t xml:space="preserve">Explanation:
</t>
        </r>
        <r>
          <rPr>
            <sz val="10"/>
            <color indexed="81"/>
            <rFont val="Arial"/>
            <family val="2"/>
          </rPr>
          <t xml:space="preserve">
This section is where you list all of the sources of personal income you earn in a month. Among other things, this could include your salary from an employer, your personal savings, your benefits payments or even returns from an investment.
The number of items you include will depend on your personal situation and if any of the items listed do not apply to you, simply enter the number zero in the relevant field.</t>
        </r>
      </text>
    </comment>
    <comment ref="C10" authorId="0" shapeId="0" xr:uid="{00000000-0006-0000-02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source of income.</t>
        </r>
      </text>
    </comment>
    <comment ref="G10" authorId="0" shapeId="0" xr:uid="{00000000-0006-0000-0200-000004000000}">
      <text>
        <r>
          <rPr>
            <b/>
            <sz val="10"/>
            <color indexed="81"/>
            <rFont val="Arial"/>
            <family val="2"/>
          </rPr>
          <t xml:space="preserve">Explanation:
</t>
        </r>
        <r>
          <rPr>
            <sz val="10"/>
            <color indexed="81"/>
            <rFont val="Arial"/>
            <family val="2"/>
          </rPr>
          <t xml:space="preserve">
This is auto-calculated for you by multiplying your anticipated monthly income by 12.</t>
        </r>
      </text>
    </comment>
    <comment ref="B11" authorId="0" shapeId="0" xr:uid="{00000000-0006-0000-0200-000005000000}">
      <text>
        <r>
          <rPr>
            <b/>
            <sz val="10"/>
            <color indexed="81"/>
            <rFont val="Arial"/>
            <family val="2"/>
          </rPr>
          <t>Explanation:</t>
        </r>
        <r>
          <rPr>
            <sz val="10"/>
            <color indexed="81"/>
            <rFont val="Arial"/>
            <family val="2"/>
          </rPr>
          <t xml:space="preserve">
Your net income is the amount of earnings you receive each month once any deductions, like pay roll taxes, retirement plan contributions have been removed.</t>
        </r>
      </text>
    </comment>
    <comment ref="B12" authorId="0" shapeId="0" xr:uid="{00000000-0006-0000-0200-000006000000}">
      <text>
        <r>
          <rPr>
            <b/>
            <sz val="10"/>
            <color indexed="81"/>
            <rFont val="Arial"/>
            <family val="2"/>
          </rPr>
          <t xml:space="preserve">Explanation:
</t>
        </r>
        <r>
          <rPr>
            <sz val="10"/>
            <color indexed="81"/>
            <rFont val="Arial"/>
            <family val="2"/>
          </rPr>
          <t>There are a range of benefits that you might receive that you can list here: housing benefits, child benefits, carers and disability benefits, benefits for families, low income and Jobseeker's Allowance. 
If you are currently receiving housing or council tax benefits, we suggest that you enter the full amount of rent and council tax payable in the Personal Expenses section below (excluding these benefits) because once your business starts trading, you may lose these benefits or have them reduced. 
Talk to your local Jobcentre if you're unsure what benefits you are registered for or want to understand what impact your business will have on these benefits.</t>
        </r>
      </text>
    </comment>
    <comment ref="B13" authorId="0" shapeId="0" xr:uid="{00000000-0006-0000-0200-00000700000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4" authorId="0" shapeId="0" xr:uid="{00000000-0006-0000-0200-00000800000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5" authorId="0" shapeId="0" xr:uid="{00000000-0006-0000-0200-00000900000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6" authorId="0" shapeId="0" xr:uid="{00000000-0006-0000-0200-00000A00000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7" authorId="0" shapeId="0" xr:uid="{00000000-0006-0000-0200-00000B000000}">
      <text>
        <r>
          <rPr>
            <b/>
            <sz val="10"/>
            <color indexed="81"/>
            <rFont val="Arial"/>
            <family val="2"/>
          </rPr>
          <t>Explanation:</t>
        </r>
        <r>
          <rPr>
            <sz val="10"/>
            <color indexed="81"/>
            <rFont val="Arial"/>
            <family val="2"/>
          </rPr>
          <t xml:space="preserve">
Your total income is made up of all your individual sources of income added together.</t>
        </r>
      </text>
    </comment>
    <comment ref="B19" authorId="0" shapeId="0" xr:uid="{00000000-0006-0000-0200-00000C000000}">
      <text>
        <r>
          <rPr>
            <b/>
            <sz val="10"/>
            <color indexed="81"/>
            <rFont val="Arial"/>
            <family val="2"/>
          </rPr>
          <t>Explanation:</t>
        </r>
        <r>
          <rPr>
            <sz val="10"/>
            <color indexed="81"/>
            <rFont val="Arial"/>
            <family val="2"/>
          </rPr>
          <t xml:space="preserve">
This section is where you list any of the expenses you personally incur in a typical month. Among other things, this could include your home rent or mortgage payments, personal loan repayments, council tax, utilities bills, childcare or school fees, personal savings or monthly grocery bill. 
Please note we are only interested in the money that you personally spend each month, so if you share the rent or utilities payments with your partner then you only need to list the amount that you pay - not the whole rent owed on the property.
Similarly, if you currently live with your parents and pay contributions towards their mortgage, you only need to list the amount you pay to them each month. The number of items you include will depend on your personal situation.</t>
        </r>
      </text>
    </comment>
    <comment ref="C19" authorId="0" shapeId="0" xr:uid="{00000000-0006-0000-0200-00000D000000}">
      <text>
        <r>
          <rPr>
            <b/>
            <sz val="10"/>
            <color indexed="81"/>
            <rFont val="Arial"/>
            <family val="2"/>
          </rPr>
          <t xml:space="preserve">Explanation:
</t>
        </r>
        <r>
          <rPr>
            <sz val="10"/>
            <color indexed="81"/>
            <rFont val="Arial"/>
            <family val="2"/>
          </rPr>
          <t xml:space="preserve">
Add a brief description for any items to help your Business Adviser understand each of the expenses you list.</t>
        </r>
      </text>
    </comment>
    <comment ref="G19" authorId="0" shapeId="0" xr:uid="{00000000-0006-0000-0200-00000E000000}">
      <text>
        <r>
          <rPr>
            <b/>
            <sz val="10"/>
            <color indexed="81"/>
            <rFont val="Arial"/>
            <family val="2"/>
          </rPr>
          <t xml:space="preserve">Explanation:
</t>
        </r>
        <r>
          <rPr>
            <sz val="10"/>
            <color indexed="81"/>
            <rFont val="Arial"/>
            <family val="2"/>
          </rPr>
          <t xml:space="preserve">
This is auto-calculated for you by multiplying your anticipated monthly expenses by 12.</t>
        </r>
      </text>
    </comment>
    <comment ref="B33" authorId="0" shapeId="0" xr:uid="{00000000-0006-0000-0200-00000F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4" authorId="0" shapeId="0" xr:uid="{00000000-0006-0000-0200-000010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5" authorId="0" shapeId="0" xr:uid="{00000000-0006-0000-0200-000011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6" authorId="0" shapeId="0" xr:uid="{00000000-0006-0000-0200-000012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7" authorId="0" shapeId="0" xr:uid="{00000000-0006-0000-0200-000013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8" authorId="0" shapeId="0" xr:uid="{00000000-0006-0000-0200-000014000000}">
      <text>
        <r>
          <rPr>
            <b/>
            <sz val="10"/>
            <color indexed="81"/>
            <rFont val="Arial"/>
            <family val="2"/>
          </rPr>
          <t>Explanation:</t>
        </r>
        <r>
          <rPr>
            <sz val="10"/>
            <color indexed="81"/>
            <rFont val="Arial"/>
            <family val="2"/>
          </rPr>
          <t xml:space="preserve">
This total is all of your personal expenses added together.</t>
        </r>
      </text>
    </comment>
    <comment ref="E40" authorId="0" shapeId="0" xr:uid="{00000000-0006-0000-0200-000015000000}">
      <text>
        <r>
          <rPr>
            <b/>
            <sz val="10"/>
            <color indexed="81"/>
            <rFont val="Arial"/>
            <family val="2"/>
          </rPr>
          <t>Explanation:</t>
        </r>
        <r>
          <rPr>
            <sz val="10"/>
            <color indexed="81"/>
            <rFont val="Arial"/>
            <family val="2"/>
          </rPr>
          <t xml:space="preserve">
This is the remaining MONTHLY balance once you remove all your expenses from your total current income. 
If this figure is negative (in defecit), it means that your personal expenses are greater than your personal income each month and your business will need to bring in sufficient income to help you cover these costs. This figure will auto-populate the </t>
        </r>
        <r>
          <rPr>
            <i/>
            <sz val="10"/>
            <color indexed="81"/>
            <rFont val="Arial"/>
            <family val="2"/>
          </rPr>
          <t>'Your salary (if PSB is in deficit)'</t>
        </r>
        <r>
          <rPr>
            <sz val="10"/>
            <color indexed="81"/>
            <rFont val="Arial"/>
            <family val="2"/>
          </rPr>
          <t xml:space="preserve"> line in your Cash Flow Forecast on the next tab.
Conversely, if the figure is positive (in suruplus), it means you are earning more income than you are generating costs, which means that any money you take from your business as a salary will be a bonus. This means the </t>
        </r>
        <r>
          <rPr>
            <i/>
            <sz val="10"/>
            <color indexed="81"/>
            <rFont val="Arial"/>
            <family val="2"/>
          </rPr>
          <t>'Your salary (if PSB is in deficit)'</t>
        </r>
        <r>
          <rPr>
            <sz val="10"/>
            <color indexed="81"/>
            <rFont val="Arial"/>
            <family val="2"/>
          </rPr>
          <t xml:space="preserve"> line in your Cash Flow Forecast on the next tab can stay at 'zero'. 
</t>
        </r>
      </text>
    </comment>
    <comment ref="G40" authorId="0" shapeId="0" xr:uid="{00000000-0006-0000-0200-000016000000}">
      <text>
        <r>
          <rPr>
            <b/>
            <sz val="10"/>
            <color indexed="81"/>
            <rFont val="Arial"/>
            <family val="2"/>
          </rPr>
          <t>Explanation:</t>
        </r>
        <r>
          <rPr>
            <sz val="10"/>
            <color indexed="81"/>
            <rFont val="Arial"/>
            <family val="2"/>
          </rPr>
          <t xml:space="preserve">
This is the remaining ANNUAL balance once you remove all your expenses  from your total current income. 
This annual figure will not be used in your Cash Flow Forecast but may be useful for your reference.
</t>
        </r>
      </text>
    </comment>
    <comment ref="B44" authorId="0" shapeId="0" xr:uid="{00000000-0006-0000-0200-000017000000}">
      <text>
        <r>
          <rPr>
            <b/>
            <sz val="10"/>
            <color rgb="FF000000"/>
            <rFont val="Arial"/>
            <family val="2"/>
          </rPr>
          <t xml:space="preserve">Explanation:
</t>
        </r>
        <r>
          <rPr>
            <sz val="10"/>
            <color rgb="FF000000"/>
            <rFont val="Arial"/>
            <family val="2"/>
          </rPr>
          <t xml:space="preserve">
</t>
        </r>
        <r>
          <rPr>
            <sz val="10"/>
            <color rgb="FF000000"/>
            <rFont val="Arial"/>
            <family val="2"/>
          </rPr>
          <t>This is a good place to write any notes that you want your Business Adviser to take into account when reviewing your Personal Survival Budget.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5" authorId="0" shapeId="0" xr:uid="{00000000-0006-0000-0300-000001000000}">
      <text>
        <r>
          <rPr>
            <b/>
            <sz val="10"/>
            <color indexed="81"/>
            <rFont val="Arial"/>
            <family val="2"/>
          </rPr>
          <t xml:space="preserve">Explanation:
</t>
        </r>
        <r>
          <rPr>
            <sz val="10"/>
            <color indexed="81"/>
            <rFont val="Arial"/>
            <family val="2"/>
          </rPr>
          <t>To save you entering this in every time, this field will auto-populate if you enter your details on the Actual Cash Flows tab.</t>
        </r>
        <r>
          <rPr>
            <sz val="9"/>
            <color indexed="81"/>
            <rFont val="Tahoma"/>
            <family val="2"/>
          </rPr>
          <t xml:space="preserve">
</t>
        </r>
      </text>
    </comment>
    <comment ref="B11" authorId="0" shapeId="0" xr:uid="{00000000-0006-0000-0300-000002000000}">
      <text>
        <r>
          <rPr>
            <b/>
            <sz val="10"/>
            <color indexed="81"/>
            <rFont val="Arial"/>
            <family val="2"/>
          </rPr>
          <t>Explanation</t>
        </r>
        <r>
          <rPr>
            <sz val="10"/>
            <color indexed="81"/>
            <rFont val="Arial"/>
            <family val="2"/>
          </rPr>
          <t xml:space="preserve">
Your sales assumptions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J15" authorId="0" shapeId="0" xr:uid="{00000000-0006-0000-0300-000003000000}">
      <text>
        <r>
          <rPr>
            <b/>
            <sz val="10"/>
            <color indexed="81"/>
            <rFont val="Arial"/>
            <family val="2"/>
          </rPr>
          <t xml:space="preserve">Explanation:
</t>
        </r>
        <r>
          <rPr>
            <sz val="10"/>
            <color indexed="81"/>
            <rFont val="Arial"/>
            <family val="2"/>
          </rPr>
          <t>This is a worked example to show you what to input into each cell.</t>
        </r>
      </text>
    </comment>
    <comment ref="B16" authorId="0" shapeId="0" xr:uid="{00000000-0006-0000-0300-000004000000}">
      <text>
        <r>
          <rPr>
            <b/>
            <sz val="10"/>
            <color indexed="81"/>
            <rFont val="Arial"/>
            <family val="2"/>
          </rPr>
          <t xml:space="preserve">Explanation:
</t>
        </r>
        <r>
          <rPr>
            <sz val="10"/>
            <color indexed="81"/>
            <rFont val="Arial"/>
            <family val="2"/>
          </rPr>
          <t xml:space="preserve">
List your revenue generating items in this row (whether it's a product or service). If you have more than four, consider grouping them together.</t>
        </r>
      </text>
    </comment>
    <comment ref="B17" authorId="0" shapeId="0" xr:uid="{00000000-0006-0000-0300-000005000000}">
      <text>
        <r>
          <rPr>
            <b/>
            <sz val="10"/>
            <color indexed="81"/>
            <rFont val="Arial"/>
            <family val="2"/>
          </rPr>
          <t xml:space="preserve">Explanation:
</t>
        </r>
        <r>
          <rPr>
            <sz val="10"/>
            <color indexed="81"/>
            <rFont val="Arial"/>
            <family val="2"/>
          </rPr>
          <t>Enter the amount that you sell this item for on a single unit basis.</t>
        </r>
      </text>
    </comment>
    <comment ref="B18" authorId="0" shapeId="0" xr:uid="{00000000-0006-0000-0300-000006000000}">
      <text>
        <r>
          <rPr>
            <b/>
            <sz val="10"/>
            <color indexed="81"/>
            <rFont val="Arial"/>
            <family val="2"/>
          </rPr>
          <t xml:space="preserve">Explanation:
</t>
        </r>
        <r>
          <rPr>
            <sz val="10"/>
            <color indexed="81"/>
            <rFont val="Arial"/>
            <family val="2"/>
          </rPr>
          <t>Enter the total cost you incur in producin this item on a single unit basis.</t>
        </r>
      </text>
    </comment>
    <comment ref="B19" authorId="0" shapeId="0" xr:uid="{00000000-0006-0000-0300-000007000000}">
      <text>
        <r>
          <rPr>
            <b/>
            <sz val="9"/>
            <color indexed="81"/>
            <rFont val="Tahoma"/>
            <family val="2"/>
          </rPr>
          <t xml:space="preserve">Explanation:
</t>
        </r>
        <r>
          <rPr>
            <sz val="9"/>
            <color indexed="81"/>
            <rFont val="Tahoma"/>
            <family val="2"/>
          </rPr>
          <t>Your Gross Margin shows the percentage of profit you make on the sale of each unit.</t>
        </r>
        <r>
          <rPr>
            <b/>
            <sz val="9"/>
            <color indexed="81"/>
            <rFont val="Tahoma"/>
            <family val="2"/>
          </rPr>
          <t xml:space="preserve">
</t>
        </r>
        <r>
          <rPr>
            <sz val="9"/>
            <color indexed="81"/>
            <rFont val="Tahoma"/>
            <family val="2"/>
          </rPr>
          <t>Your Gross Margin is calculated by subtracting your cost price from your sales price and dividing the total by the cost price. This is expressed as a  percentage; the higher the percentage, the more you are earning on every sale. 
These cells will auto-calculate for you.</t>
        </r>
      </text>
    </comment>
    <comment ref="C19" authorId="0" shapeId="0" xr:uid="{00000000-0006-0000-0300-000008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D19" authorId="0" shapeId="0" xr:uid="{00000000-0006-0000-0300-000009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E19" authorId="0" shapeId="0" xr:uid="{00000000-0006-0000-0300-00000A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F19" authorId="0" shapeId="0" xr:uid="{00000000-0006-0000-0300-00000B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C24" authorId="0" shapeId="0" xr:uid="{00000000-0006-0000-0300-00000C00000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D24" authorId="0" shapeId="0" xr:uid="{00000000-0006-0000-0300-00000D00000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E24" authorId="0" shapeId="0" xr:uid="{00000000-0006-0000-0300-00000E00000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F24" authorId="0" shapeId="0" xr:uid="{00000000-0006-0000-0300-00000F00000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G24" authorId="0" shapeId="0" xr:uid="{00000000-0006-0000-0300-000010000000}">
      <text>
        <r>
          <rPr>
            <b/>
            <sz val="10"/>
            <color indexed="81"/>
            <rFont val="Arial"/>
            <family val="2"/>
          </rPr>
          <t xml:space="preserve">Explanation:
</t>
        </r>
        <r>
          <rPr>
            <sz val="10"/>
            <color indexed="81"/>
            <rFont val="Arial"/>
            <family val="2"/>
          </rPr>
          <t xml:space="preserve">
This willl auto-calcuate based  on the numbers you have entered for each item. </t>
        </r>
      </text>
    </comment>
    <comment ref="H24" authorId="0" shapeId="0" xr:uid="{00000000-0006-0000-0300-000011000000}">
      <text>
        <r>
          <rPr>
            <b/>
            <sz val="10"/>
            <color indexed="81"/>
            <rFont val="Arial"/>
            <family val="2"/>
          </rPr>
          <t xml:space="preserve">Explanation:
</t>
        </r>
        <r>
          <rPr>
            <sz val="10"/>
            <color indexed="81"/>
            <rFont val="Arial"/>
            <family val="2"/>
          </rPr>
          <t>This is based on an average of 30 days per month, and is calculated by divding your total sales volumes by 30.</t>
        </r>
      </text>
    </comment>
    <comment ref="B25" authorId="0" shapeId="0" xr:uid="{00000000-0006-0000-0300-000012000000}">
      <text>
        <r>
          <rPr>
            <b/>
            <sz val="10"/>
            <color indexed="81"/>
            <rFont val="Arial"/>
            <family val="2"/>
          </rPr>
          <t xml:space="preserve">Explanation:
</t>
        </r>
        <r>
          <rPr>
            <sz val="10"/>
            <color indexed="81"/>
            <rFont val="Arial"/>
            <family val="2"/>
          </rPr>
          <t>Month 1 will be the starting month that you selected above in Cell D11.</t>
        </r>
      </text>
    </comment>
    <comment ref="G41" authorId="0" shapeId="0" xr:uid="{00000000-0006-0000-0300-000013000000}">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H41" authorId="0" shapeId="0" xr:uid="{00000000-0006-0000-0300-000014000000}">
      <text>
        <r>
          <rPr>
            <b/>
            <sz val="10"/>
            <color indexed="81"/>
            <rFont val="Arial"/>
            <family val="2"/>
          </rPr>
          <t xml:space="preserve">Explanation:
</t>
        </r>
        <r>
          <rPr>
            <sz val="10"/>
            <color indexed="81"/>
            <rFont val="Arial"/>
            <family val="2"/>
          </rPr>
          <t>This is based on an average of 30 days per month, and is calculated by divding your total sales values by 30.</t>
        </r>
      </text>
    </comment>
    <comment ref="B42" authorId="0" shapeId="0" xr:uid="{00000000-0006-0000-0300-000015000000}">
      <text>
        <r>
          <rPr>
            <b/>
            <sz val="10"/>
            <color indexed="81"/>
            <rFont val="Arial"/>
            <family val="2"/>
          </rPr>
          <t xml:space="preserve">Explanation:
</t>
        </r>
        <r>
          <rPr>
            <sz val="10"/>
            <color indexed="81"/>
            <rFont val="Arial"/>
            <family val="2"/>
          </rPr>
          <t>Month 1 will be the starting month that you selected above in Cell D11.</t>
        </r>
      </text>
    </comment>
    <comment ref="C42" authorId="0" shapeId="0" xr:uid="{00000000-0006-0000-0300-000016000000}">
      <text>
        <r>
          <rPr>
            <b/>
            <sz val="10"/>
            <color indexed="81"/>
            <rFont val="Arial"/>
            <family val="2"/>
          </rPr>
          <t xml:space="preserve">Explanation:
</t>
        </r>
        <r>
          <rPr>
            <sz val="10"/>
            <color indexed="81"/>
            <rFont val="Arial"/>
            <family val="2"/>
          </rPr>
          <t>All of these cells will auto-calculated based on the information you provided above. To change their value, update the orange cells.</t>
        </r>
      </text>
    </comment>
    <comment ref="G58" authorId="0" shapeId="0" xr:uid="{00000000-0006-0000-0300-000017000000}">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H58" authorId="0" shapeId="0" xr:uid="{00000000-0006-0000-0300-000018000000}">
      <text>
        <r>
          <rPr>
            <b/>
            <sz val="10"/>
            <color indexed="81"/>
            <rFont val="Arial"/>
            <family val="2"/>
          </rPr>
          <t xml:space="preserve">Explanation:
</t>
        </r>
        <r>
          <rPr>
            <sz val="10"/>
            <color indexed="81"/>
            <rFont val="Arial"/>
            <family val="2"/>
          </rPr>
          <t>This is based on an average of 30 days per month, and is calculated by divding your total cost of sales by 30.</t>
        </r>
      </text>
    </comment>
    <comment ref="B59" authorId="0" shapeId="0" xr:uid="{00000000-0006-0000-0300-000019000000}">
      <text>
        <r>
          <rPr>
            <b/>
            <sz val="10"/>
            <color indexed="81"/>
            <rFont val="Arial"/>
            <family val="2"/>
          </rPr>
          <t xml:space="preserve">Explanation:
</t>
        </r>
        <r>
          <rPr>
            <sz val="10"/>
            <color indexed="81"/>
            <rFont val="Arial"/>
            <family val="2"/>
          </rPr>
          <t>Month 1 will be the starting month that you selected above in Cell D11.</t>
        </r>
      </text>
    </comment>
    <comment ref="C59" authorId="0" shapeId="0" xr:uid="{00000000-0006-0000-0300-00001A000000}">
      <text>
        <r>
          <rPr>
            <b/>
            <sz val="10"/>
            <color indexed="81"/>
            <rFont val="Arial"/>
            <family val="2"/>
          </rPr>
          <t xml:space="preserve">Explanation:
</t>
        </r>
        <r>
          <rPr>
            <sz val="10"/>
            <color indexed="81"/>
            <rFont val="Arial"/>
            <family val="2"/>
          </rPr>
          <t>All of these cells will auto-calculated based on the information you provided above. To change their value, update the orange cells.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5" authorId="0" shapeId="0" xr:uid="{00000000-0006-0000-0400-000001000000}">
      <text>
        <r>
          <rPr>
            <b/>
            <sz val="10"/>
            <color indexed="81"/>
            <rFont val="Arial"/>
            <family val="2"/>
          </rPr>
          <t xml:space="preserve">Explanation:
</t>
        </r>
        <r>
          <rPr>
            <sz val="10"/>
            <color indexed="81"/>
            <rFont val="Arial"/>
            <family val="2"/>
          </rPr>
          <t xml:space="preserve">
To save you entering this in every time, this field will auto-populate if you enter your details on the Actual Cash Flows tab.</t>
        </r>
      </text>
    </comment>
    <comment ref="B10" authorId="0" shapeId="0" xr:uid="{00000000-0006-0000-0400-000002000000}">
      <text>
        <r>
          <rPr>
            <b/>
            <sz val="10"/>
            <color indexed="81"/>
            <rFont val="Arial"/>
            <family val="2"/>
          </rPr>
          <t>Explanation:</t>
        </r>
        <r>
          <rPr>
            <sz val="10"/>
            <color indexed="81"/>
            <rFont val="Arial"/>
            <family val="2"/>
          </rPr>
          <t xml:space="preserve">
Your forecast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B12" authorId="0" shapeId="0" xr:uid="{00000000-0006-0000-0400-000003000000}">
      <text>
        <r>
          <rPr>
            <b/>
            <sz val="10"/>
            <color indexed="81"/>
            <rFont val="Arial"/>
            <family val="2"/>
          </rPr>
          <t>Explanation</t>
        </r>
        <r>
          <rPr>
            <sz val="10"/>
            <color indexed="81"/>
            <rFont val="Arial"/>
            <family val="2"/>
          </rPr>
          <t xml:space="preserve">
This is where you list any money that you have coming in to your business such as product or service sales, equity or other investments and your Start Up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400-000004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400-000005000000}">
      <text>
        <r>
          <rPr>
            <b/>
            <sz val="10"/>
            <color indexed="81"/>
            <rFont val="Arial"/>
            <family val="2"/>
          </rPr>
          <t>Explanation:</t>
        </r>
        <r>
          <rPr>
            <sz val="10"/>
            <color indexed="81"/>
            <rFont val="Arial"/>
            <family val="2"/>
          </rPr>
          <t xml:space="preserve">
Enter any money that you have prior to starting your 12-month forecast in this column. Leave it blank if this does not apply to some/any of your items.</t>
        </r>
      </text>
    </comment>
    <comment ref="Q12" authorId="0" shapeId="0" xr:uid="{00000000-0006-0000-0400-000006000000}">
      <text>
        <r>
          <rPr>
            <b/>
            <sz val="10"/>
            <color indexed="81"/>
            <rFont val="Arial"/>
            <family val="2"/>
          </rPr>
          <t>Explanation:</t>
        </r>
        <r>
          <rPr>
            <sz val="10"/>
            <color indexed="81"/>
            <rFont val="Arial"/>
            <family val="2"/>
          </rPr>
          <t xml:space="preserve">
This column will give you the 12-month total for each of your cash in-flows.</t>
        </r>
      </text>
    </comment>
    <comment ref="B13" authorId="0" shapeId="0" xr:uid="{00000000-0006-0000-0400-000007000000}">
      <text>
        <r>
          <rPr>
            <b/>
            <sz val="10"/>
            <color indexed="81"/>
            <rFont val="Arial"/>
            <family val="2"/>
          </rPr>
          <t xml:space="preserve">Explanation:
</t>
        </r>
        <r>
          <rPr>
            <sz val="10"/>
            <color indexed="81"/>
            <rFont val="Arial"/>
            <family val="2"/>
          </rPr>
          <t>This is value of the sales you anticipate making in the next 12-months.
This row will auto-populate based on the figures you entered in the 'Sales Assumption' tab so there is no need to update these cells.</t>
        </r>
      </text>
    </comment>
    <comment ref="E13" authorId="0" shapeId="0" xr:uid="{00000000-0006-0000-0400-000008000000}">
      <text>
        <r>
          <rPr>
            <b/>
            <sz val="10"/>
            <color indexed="81"/>
            <rFont val="Arial"/>
            <family val="2"/>
          </rPr>
          <t xml:space="preserve">Explanation:
</t>
        </r>
        <r>
          <rPr>
            <sz val="10"/>
            <color indexed="81"/>
            <rFont val="Arial"/>
            <family val="2"/>
          </rPr>
          <t>This row will auto-populate based on the figures you entered in the 'Sales Assumption' tab so there is no need to update these cells.</t>
        </r>
      </text>
    </comment>
    <comment ref="D14" authorId="0" shapeId="0" xr:uid="{00000000-0006-0000-0400-000009000000}">
      <text>
        <r>
          <rPr>
            <b/>
            <sz val="10"/>
            <color indexed="81"/>
            <rFont val="Arial"/>
            <family val="2"/>
          </rPr>
          <t xml:space="preserve">Explanation:
</t>
        </r>
        <r>
          <rPr>
            <sz val="10"/>
            <color indexed="81"/>
            <rFont val="Arial"/>
            <family val="2"/>
          </rPr>
          <t>Enter the full value of the Start Up Loan you are applying for in this cell.</t>
        </r>
      </text>
    </comment>
    <comment ref="B15" authorId="0" shapeId="0" xr:uid="{00000000-0006-0000-0400-00000A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6" authorId="0" shapeId="0" xr:uid="{00000000-0006-0000-0400-00000B000000}">
      <text>
        <r>
          <rPr>
            <b/>
            <sz val="10"/>
            <color indexed="81"/>
            <rFont val="Arial"/>
            <family val="2"/>
          </rPr>
          <t xml:space="preserve">Explanation:
</t>
        </r>
        <r>
          <rPr>
            <sz val="10"/>
            <color indexed="81"/>
            <rFont val="Arial"/>
            <family val="2"/>
          </rPr>
          <t xml:space="preserve">
An asset is an item or resource with value that you own and control and which has the potential to help you generate cash flow, reduce expenses or improve your sales in the future. 
For example, this could be a vehicle, equipment or raw stock that you have purchased to produce your goods and/or services. 
Please note, in order to balance this source of revenue, it will also be automatically reflected in the cash out-flows section of your cash flow forecast down below. That's because any value coming into the business has to have come out of somewhere.</t>
        </r>
      </text>
    </comment>
    <comment ref="B17" authorId="0" shapeId="0" xr:uid="{00000000-0006-0000-0400-00000C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18" authorId="0" shapeId="0" xr:uid="{00000000-0006-0000-0400-00000D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19" authorId="0" shapeId="0" xr:uid="{00000000-0006-0000-0400-00000E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20" authorId="0" shapeId="0" xr:uid="{00000000-0006-0000-0400-00000F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21" authorId="0" shapeId="0" xr:uid="{00000000-0006-0000-0400-000010000000}">
      <text>
        <r>
          <rPr>
            <b/>
            <sz val="10"/>
            <color indexed="81"/>
            <rFont val="Arial"/>
            <family val="2"/>
          </rPr>
          <t>Explanation:</t>
        </r>
        <r>
          <rPr>
            <sz val="10"/>
            <color indexed="81"/>
            <rFont val="Arial"/>
            <family val="2"/>
          </rPr>
          <t xml:space="preserve">
Your total cash in-flow is made up of all your individual sources of revenue added together.</t>
        </r>
      </text>
    </comment>
    <comment ref="B25" authorId="0" shapeId="0" xr:uid="{00000000-0006-0000-0400-000011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5" authorId="0" shapeId="0" xr:uid="{00000000-0006-0000-0400-000012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5" authorId="0" shapeId="0" xr:uid="{00000000-0006-0000-0400-000013000000}">
      <text>
        <r>
          <rPr>
            <b/>
            <sz val="10"/>
            <color indexed="81"/>
            <rFont val="Arial"/>
            <family val="2"/>
          </rPr>
          <t>Explanation:</t>
        </r>
        <r>
          <rPr>
            <sz val="10"/>
            <color indexed="81"/>
            <rFont val="Arial"/>
            <family val="2"/>
          </rPr>
          <t xml:space="preserve">
Enter any expenses that you have prior to starting your 12-month forecast in this column. Leave it blank if this does not apply to some/any of your items.</t>
        </r>
      </text>
    </comment>
    <comment ref="Q25" authorId="0" shapeId="0" xr:uid="{00000000-0006-0000-0400-000014000000}">
      <text>
        <r>
          <rPr>
            <b/>
            <sz val="10"/>
            <color indexed="81"/>
            <rFont val="Arial"/>
            <family val="2"/>
          </rPr>
          <t>Explanation:</t>
        </r>
        <r>
          <rPr>
            <sz val="10"/>
            <color indexed="81"/>
            <rFont val="Arial"/>
            <family val="2"/>
          </rPr>
          <t xml:space="preserve">
This column will give you the 12-month total for each of your cash out-flows.</t>
        </r>
      </text>
    </comment>
    <comment ref="B26" authorId="0" shapeId="0" xr:uid="{00000000-0006-0000-0400-000015000000}">
      <text>
        <r>
          <rPr>
            <b/>
            <sz val="10"/>
            <color indexed="81"/>
            <rFont val="Arial"/>
            <family val="2"/>
          </rPr>
          <t xml:space="preserve">Explanation:
</t>
        </r>
        <r>
          <rPr>
            <sz val="10"/>
            <color indexed="81"/>
            <rFont val="Arial"/>
            <family val="2"/>
          </rPr>
          <t xml:space="preserve">
This is costs you expect to incur in order to produce all of your anticipated sales for the next 12-months. 
This row will auto-populate based on the figures you entered in the 'Sales Assumption' tab so there is no need to update these cells.</t>
        </r>
      </text>
    </comment>
    <comment ref="E26" authorId="0" shapeId="0" xr:uid="{00000000-0006-0000-0400-000016000000}">
      <text>
        <r>
          <rPr>
            <b/>
            <sz val="10"/>
            <color indexed="81"/>
            <rFont val="Arial"/>
            <family val="2"/>
          </rPr>
          <t xml:space="preserve">Explanation:
</t>
        </r>
        <r>
          <rPr>
            <sz val="10"/>
            <color indexed="81"/>
            <rFont val="Arial"/>
            <family val="2"/>
          </rPr>
          <t>This row will auto-populate based on the figures you entered in the 'Sales Assumption' tab so there is no need to update these cells.</t>
        </r>
      </text>
    </comment>
    <comment ref="B27" authorId="0" shapeId="0" xr:uid="{00000000-0006-0000-0400-000017000000}">
      <text>
        <r>
          <rPr>
            <b/>
            <sz val="10"/>
            <color indexed="81"/>
            <rFont val="Arial"/>
            <family val="2"/>
          </rPr>
          <t>Explanation:</t>
        </r>
        <r>
          <rPr>
            <sz val="10"/>
            <color indexed="81"/>
            <rFont val="Arial"/>
            <family val="2"/>
          </rPr>
          <t xml:space="preserve">
Any assets or resources with value that you own and control and have the potential to help you generate cash flow, reduce expenses or improve your sales in the future need to be reflected in both your cash in-flows and cash-out flows. 
The first cell in this row (highlighted in green) is automatically populated based on what you entered in the cash in-flows section above. </t>
        </r>
      </text>
    </comment>
    <comment ref="D27" authorId="0" shapeId="0" xr:uid="{00000000-0006-0000-0400-000018000000}">
      <text>
        <r>
          <rPr>
            <b/>
            <sz val="10"/>
            <color indexed="81"/>
            <rFont val="Arial"/>
            <family val="2"/>
          </rPr>
          <t xml:space="preserve">Explanation:
</t>
        </r>
        <r>
          <rPr>
            <sz val="10"/>
            <color indexed="81"/>
            <rFont val="Arial"/>
            <family val="2"/>
          </rPr>
          <t>This is automatically populated based on the total amount of existing assets you declared above in order to balance your books.</t>
        </r>
      </text>
    </comment>
    <comment ref="B28" authorId="0" shapeId="0" xr:uid="{00000000-0006-0000-0400-000019000000}">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 do you incur to do this each month?</t>
        </r>
      </text>
    </comment>
    <comment ref="B29" authorId="0" shapeId="0" xr:uid="{00000000-0006-0000-0400-00001A000000}">
      <text>
        <r>
          <rPr>
            <b/>
            <sz val="10"/>
            <color indexed="81"/>
            <rFont val="Arial"/>
            <family val="2"/>
          </rPr>
          <t>Explanation:</t>
        </r>
        <r>
          <rPr>
            <sz val="10"/>
            <color indexed="81"/>
            <rFont val="Arial"/>
            <family val="2"/>
          </rPr>
          <t xml:space="preserve">
If you have a business premises or work from a home office, then it is likely that you are or will in future have to pay business rates to your local council.
Check with your Local Authority if you're not sure.</t>
        </r>
      </text>
    </comment>
    <comment ref="B30" authorId="0" shapeId="0" xr:uid="{00000000-0006-0000-0400-00001B000000}">
      <text>
        <r>
          <rPr>
            <b/>
            <sz val="10"/>
            <color indexed="81"/>
            <rFont val="Arial"/>
            <family val="2"/>
          </rPr>
          <t xml:space="preserve">Explanation:
</t>
        </r>
        <r>
          <rPr>
            <sz val="10"/>
            <color indexed="81"/>
            <rFont val="Arial"/>
            <family val="2"/>
          </rPr>
          <t>You can group all of your utilities together into one monthly line item. 
This might include things like your gas, electricity or water payments you make for your business. 
If you work from your home office, you may be entitled to charge a portion of your utilities expenses against the business.</t>
        </r>
      </text>
    </comment>
    <comment ref="B31" authorId="0" shapeId="0" xr:uid="{00000000-0006-0000-0400-00001C000000}">
      <text>
        <r>
          <rPr>
            <b/>
            <sz val="10"/>
            <color indexed="81"/>
            <rFont val="Arial"/>
            <family val="2"/>
          </rPr>
          <t xml:space="preserve">Explanation:
</t>
        </r>
        <r>
          <rPr>
            <sz val="10"/>
            <color indexed="81"/>
            <rFont val="Arial"/>
            <family val="2"/>
          </rPr>
          <t>If you haven't already, it is important to consider business insurance to cover you for any range of circumstances that may emerge that are out of your control.
This could be anything from premises, stock or equipment insurance to personal or employee liability insurance.</t>
        </r>
      </text>
    </comment>
    <comment ref="B32" authorId="0" shapeId="0" xr:uid="{00000000-0006-0000-0400-00001D000000}">
      <text>
        <r>
          <rPr>
            <b/>
            <sz val="10"/>
            <color indexed="81"/>
            <rFont val="Arial"/>
            <family val="2"/>
          </rPr>
          <t xml:space="preserve">Explanation:
</t>
        </r>
        <r>
          <rPr>
            <sz val="10"/>
            <color indexed="81"/>
            <rFont val="Arial"/>
            <family val="2"/>
          </rPr>
          <t xml:space="preserve">
Telephone and internet access is likely to be essential for almost every business type. 
Think about all the costs you currently incur or will incur in the next 12-months for this line item across your business, including the cost for each individual staff member if relevant.</t>
        </r>
      </text>
    </comment>
    <comment ref="B33" authorId="0" shapeId="0" xr:uid="{00000000-0006-0000-0400-00001E000000}">
      <text>
        <r>
          <rPr>
            <b/>
            <sz val="10"/>
            <color indexed="81"/>
            <rFont val="Arial"/>
            <family val="2"/>
          </rPr>
          <t xml:space="preserve">Explanation:
</t>
        </r>
        <r>
          <rPr>
            <sz val="10"/>
            <color indexed="81"/>
            <rFont val="Arial"/>
            <family val="2"/>
          </rPr>
          <t xml:space="preserve">Think about what you have detailed in your business plan. What are the regular marketing and advertising costs that you incur to promote your business and drive sales? </t>
        </r>
      </text>
    </comment>
    <comment ref="B34" authorId="0" shapeId="0" xr:uid="{00000000-0006-0000-0400-00001F000000}">
      <text>
        <r>
          <rPr>
            <b/>
            <sz val="10"/>
            <color indexed="81"/>
            <rFont val="Arial"/>
            <family val="2"/>
          </rPr>
          <t xml:space="preserve">Explanation:
</t>
        </r>
        <r>
          <rPr>
            <sz val="10"/>
            <color indexed="81"/>
            <rFont val="Arial"/>
            <family val="2"/>
          </rPr>
          <t>If you use a vehicle to operate your business, how much do you spend each month on fuel, insurance, registration, repairs?</t>
        </r>
      </text>
    </comment>
    <comment ref="B35" authorId="0" shapeId="0" xr:uid="{00000000-0006-0000-0400-000020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6" authorId="0" shapeId="0" xr:uid="{00000000-0006-0000-0400-000021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t>
        </r>
      </text>
    </comment>
    <comment ref="B37" authorId="0" shapeId="0" xr:uid="{00000000-0006-0000-0400-000022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8" authorId="0" shapeId="0" xr:uid="{00000000-0006-0000-0400-000023000000}">
      <text>
        <r>
          <rPr>
            <b/>
            <sz val="10"/>
            <color indexed="81"/>
            <rFont val="Arial"/>
            <family val="2"/>
          </rPr>
          <t xml:space="preserve">Explanation:
</t>
        </r>
        <r>
          <rPr>
            <sz val="10"/>
            <color indexed="81"/>
            <rFont val="Arial"/>
            <family val="2"/>
          </rPr>
          <t>Think about any professional services you need to use in order to manage your business. This might be on a retainer or ad-hoc basis.
For example, a lawyer, accountant, designer or marketing consultant.</t>
        </r>
      </text>
    </comment>
    <comment ref="B39" authorId="0" shapeId="0" xr:uid="{00000000-0006-0000-0400-000024000000}">
      <text>
        <r>
          <rPr>
            <b/>
            <sz val="10"/>
            <color indexed="81"/>
            <rFont val="Arial"/>
            <family val="2"/>
          </rPr>
          <t>Explanation:</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t>
        </r>
        <r>
          <rPr>
            <i/>
            <sz val="10"/>
            <color indexed="81"/>
            <rFont val="Arial"/>
            <family val="2"/>
          </rPr>
          <t>'Your monthly balance'.</t>
        </r>
        <r>
          <rPr>
            <sz val="10"/>
            <color indexed="81"/>
            <rFont val="Arial"/>
            <family val="2"/>
          </rPr>
          <t xml:space="preserve">
If you haven't completed your PSB yet, then this will remain blank until you do.</t>
        </r>
        <r>
          <rPr>
            <sz val="9"/>
            <color indexed="81"/>
            <rFont val="Tahoma"/>
            <family val="2"/>
          </rPr>
          <t xml:space="preserve">
</t>
        </r>
      </text>
    </comment>
    <comment ref="E39" authorId="0" shapeId="0" xr:uid="{00000000-0006-0000-0400-000025000000}">
      <text>
        <r>
          <rPr>
            <b/>
            <sz val="10"/>
            <color indexed="81"/>
            <rFont val="Arial"/>
            <family val="2"/>
          </rPr>
          <t xml:space="preserve">Explanation:
</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'Your monthly balance'.
If you haven't completed your Personal Survival Budget yet, then this will remain blank until you do.</t>
        </r>
      </text>
    </comment>
    <comment ref="B40" authorId="0" shapeId="0" xr:uid="{00000000-0006-0000-0400-000026000000}">
      <text>
        <r>
          <rPr>
            <b/>
            <sz val="10"/>
            <color indexed="81"/>
            <rFont val="Arial"/>
            <family val="2"/>
          </rPr>
          <t xml:space="preserve">Explanation:
</t>
        </r>
        <r>
          <rPr>
            <sz val="10"/>
            <color indexed="81"/>
            <rFont val="Arial"/>
            <family val="2"/>
          </rPr>
          <t>This is for any additional money you would like to take from the business as your salary, above and beyond your Personal Survival Budget (PSB) needs. 
For example, if your PSB is currently in surplus (you already have enough money to meet your personal expenses) but you would like to take a further £200 for yourself from the business each month, then this should be added in here.</t>
        </r>
      </text>
    </comment>
    <comment ref="B41" authorId="0" shapeId="0" xr:uid="{00000000-0006-0000-0400-000027000000}">
      <text>
        <r>
          <rPr>
            <b/>
            <sz val="10"/>
            <color indexed="81"/>
            <rFont val="Arial"/>
            <family val="2"/>
          </rPr>
          <t xml:space="preserve">Explanation:
</t>
        </r>
        <r>
          <rPr>
            <sz val="10"/>
            <color indexed="81"/>
            <rFont val="Arial"/>
            <family val="2"/>
          </rPr>
          <t xml:space="preserve">
If you hire staff, whether full time or part time, then this is where you can reflect the amount of money you spend each month on staff salaries, national insurance contributions and staff pensions etc.</t>
        </r>
      </text>
    </comment>
    <comment ref="B42" authorId="0" shapeId="0" xr:uid="{00000000-0006-0000-0400-000028000000}">
      <text>
        <r>
          <rPr>
            <b/>
            <sz val="10"/>
            <color indexed="81"/>
            <rFont val="Arial"/>
            <family val="2"/>
          </rPr>
          <t xml:space="preserve">Explanation:
</t>
        </r>
        <r>
          <rPr>
            <sz val="10"/>
            <color indexed="81"/>
            <rFont val="Arial"/>
            <family val="2"/>
          </rPr>
          <t>This should be the monthly amount you pay for your Start Up Loan.</t>
        </r>
        <r>
          <rPr>
            <sz val="9"/>
            <color indexed="81"/>
            <rFont val="Tahoma"/>
            <family val="2"/>
          </rPr>
          <t xml:space="preserve">
</t>
        </r>
      </text>
    </comment>
    <comment ref="E42" authorId="0" shapeId="0" xr:uid="{00000000-0006-0000-0400-000029000000}">
      <text>
        <r>
          <rPr>
            <b/>
            <sz val="10"/>
            <color indexed="81"/>
            <rFont val="Arial"/>
            <family val="2"/>
          </rPr>
          <t xml:space="preserve">Explanation:
</t>
        </r>
        <r>
          <rPr>
            <sz val="10"/>
            <color indexed="81"/>
            <rFont val="Arial"/>
            <family val="2"/>
          </rPr>
          <t xml:space="preserve">
Enter the amount that will be debited from your account each month for your Start Up Loan in this first cell. 
This same value will then automatically carry across into the remaining cells in the row for the full 12-months.</t>
        </r>
      </text>
    </comment>
    <comment ref="B43" authorId="0" shapeId="0" xr:uid="{00000000-0006-0000-0400-00002A000000}">
      <text>
        <r>
          <rPr>
            <b/>
            <sz val="10"/>
            <color indexed="81"/>
            <rFont val="Arial"/>
            <family val="2"/>
          </rPr>
          <t xml:space="preserve">Explanation:
</t>
        </r>
        <r>
          <rPr>
            <sz val="10"/>
            <color indexed="81"/>
            <rFont val="Arial"/>
            <family val="2"/>
          </rPr>
          <t xml:space="preserve">
For help figuring out your monthly loan repayment amounts for your Second Loan, try the free loan repayment calculator on our website. 
</t>
        </r>
        <r>
          <rPr>
            <b/>
            <sz val="10"/>
            <color indexed="81"/>
            <rFont val="Arial"/>
            <family val="2"/>
          </rPr>
          <t>Visit:</t>
        </r>
        <r>
          <rPr>
            <sz val="10"/>
            <color indexed="81"/>
            <rFont val="Arial"/>
            <family val="2"/>
          </rPr>
          <t xml:space="preserve"> https://www.startuploans.co.uk/loan-repayment-calculator/ </t>
        </r>
        <r>
          <rPr>
            <sz val="9"/>
            <color indexed="81"/>
            <rFont val="Tahoma"/>
            <family val="2"/>
          </rPr>
          <t xml:space="preserve">
</t>
        </r>
      </text>
    </comment>
    <comment ref="B44" authorId="0" shapeId="0" xr:uid="{00000000-0006-0000-0400-00002C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5" authorId="0" shapeId="0" xr:uid="{00000000-0006-0000-0400-00002D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6" authorId="0" shapeId="0" xr:uid="{00000000-0006-0000-0400-00002E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7" authorId="0" shapeId="0" xr:uid="{00000000-0006-0000-0400-00002F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8" authorId="0" shapeId="0" xr:uid="{00000000-0006-0000-0400-000030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9" authorId="0" shapeId="0" xr:uid="{00000000-0006-0000-0400-000031000000}">
      <text>
        <r>
          <rPr>
            <b/>
            <sz val="10"/>
            <color indexed="81"/>
            <rFont val="Arial"/>
            <family val="2"/>
          </rPr>
          <t>Explanation:</t>
        </r>
        <r>
          <rPr>
            <sz val="10"/>
            <color indexed="81"/>
            <rFont val="Arial"/>
            <family val="2"/>
          </rPr>
          <t xml:space="preserve">
Your total cash out-flow is made up of all your expenses added together.</t>
        </r>
      </text>
    </comment>
    <comment ref="C51" authorId="0" shapeId="0" xr:uid="{00000000-0006-0000-0400-000032000000}">
      <text>
        <r>
          <rPr>
            <b/>
            <sz val="10"/>
            <color indexed="81"/>
            <rFont val="Arial"/>
            <family val="2"/>
          </rPr>
          <t xml:space="preserve">Explanation:
</t>
        </r>
        <r>
          <rPr>
            <sz val="10"/>
            <color indexed="81"/>
            <rFont val="Arial"/>
            <family val="2"/>
          </rPr>
          <t>Your net cash flow tells you the difference between what is coming in and what is going out of your business on a monthly basis.</t>
        </r>
        <r>
          <rPr>
            <sz val="9"/>
            <color indexed="81"/>
            <rFont val="Arial"/>
            <family val="2"/>
          </rPr>
          <t xml:space="preserve">
</t>
        </r>
      </text>
    </comment>
    <comment ref="C53" authorId="0" shapeId="0" xr:uid="{00000000-0006-0000-0400-000033000000}">
      <text>
        <r>
          <rPr>
            <b/>
            <sz val="10"/>
            <color indexed="81"/>
            <rFont val="Arial"/>
            <family val="2"/>
          </rPr>
          <t xml:space="preserve">Explanation:
</t>
        </r>
        <r>
          <rPr>
            <sz val="10"/>
            <color indexed="81"/>
            <rFont val="Arial"/>
            <family val="2"/>
          </rPr>
          <t xml:space="preserve">This is the amount of money that you have available for your business at the start of each month. You'll see this number will auto-update for each month, based on the previous months' cash flow. 
</t>
        </r>
        <r>
          <rPr>
            <sz val="9"/>
            <color indexed="81"/>
            <rFont val="Arial"/>
            <family val="2"/>
          </rPr>
          <t xml:space="preserve">
</t>
        </r>
      </text>
    </comment>
    <comment ref="C55" authorId="0" shapeId="0" xr:uid="{00000000-0006-0000-0400-000035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C59" authorId="0" shapeId="0" xr:uid="{00000000-0006-0000-0400-000036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Cash Flow Forecast.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<sst xmlns="http://schemas.openxmlformats.org/spreadsheetml/2006/main" count="295" uniqueCount="156">
  <si>
    <t>Council tax</t>
  </si>
  <si>
    <t>TV Licence</t>
  </si>
  <si>
    <t>Subscriptions</t>
  </si>
  <si>
    <t>Clothing</t>
  </si>
  <si>
    <t>Money put into savings</t>
  </si>
  <si>
    <t>PERSONAL SURVIVAL BUDGET</t>
  </si>
  <si>
    <t>MONTHS</t>
  </si>
  <si>
    <t>TOTAL</t>
  </si>
  <si>
    <t>Insurance</t>
  </si>
  <si>
    <t>Key:</t>
  </si>
  <si>
    <t>Start Up Loan monthly repayment*</t>
  </si>
  <si>
    <t>n/a</t>
  </si>
  <si>
    <t>Description (as required)</t>
  </si>
  <si>
    <t>Your closing cash position</t>
  </si>
  <si>
    <t>Your monthly opening business bank account balance</t>
  </si>
  <si>
    <t>Other sources of cash or equity</t>
  </si>
  <si>
    <t>Existing assets for business purposes</t>
  </si>
  <si>
    <t>Select your starting month:</t>
  </si>
  <si>
    <t>Monthly net income (£)</t>
  </si>
  <si>
    <t>Annual net income (£)</t>
  </si>
  <si>
    <t>Monthly net expenses (£)</t>
  </si>
  <si>
    <t>Annual net expenses (£)</t>
  </si>
  <si>
    <t>Employment (net income)</t>
  </si>
  <si>
    <t>Benefits payments</t>
  </si>
  <si>
    <t>Enter other</t>
  </si>
  <si>
    <t>Enter your full name</t>
  </si>
  <si>
    <t>Enter your company name</t>
  </si>
  <si>
    <t>Enter date</t>
  </si>
  <si>
    <t>Total income across all sources:</t>
  </si>
  <si>
    <t>Rent or mortgage payments</t>
  </si>
  <si>
    <t>Utilities</t>
  </si>
  <si>
    <t>Phone and internet</t>
  </si>
  <si>
    <t>Personal and property insurance</t>
  </si>
  <si>
    <t>Grocery shopping</t>
  </si>
  <si>
    <t>Transport costs</t>
  </si>
  <si>
    <t>Car tax and insurance</t>
  </si>
  <si>
    <t>Leisure and entertainment</t>
  </si>
  <si>
    <t>Total expenses across all areas:</t>
  </si>
  <si>
    <t>YOUR MONTHLY BALANCE</t>
  </si>
  <si>
    <t>Use this space to explain any of the information you have provided in the fields above.</t>
  </si>
  <si>
    <t>Your notes or commentary</t>
  </si>
  <si>
    <t>YOUR NOTES OR COMMENTARY</t>
  </si>
  <si>
    <t>12-MONTH CASH FLOW FORECAST</t>
  </si>
  <si>
    <t>Starting point</t>
  </si>
  <si>
    <t>Cost of sales</t>
  </si>
  <si>
    <t>Rent or premises costs</t>
  </si>
  <si>
    <t>Business rates for your business premises</t>
  </si>
  <si>
    <t>Utilities (gas, electricity, water)</t>
  </si>
  <si>
    <t>Telephone and internet</t>
  </si>
  <si>
    <t>Marketing and advertising expenses</t>
  </si>
  <si>
    <t>Vehicle running costs</t>
  </si>
  <si>
    <t>Equipment purchase or leasing</t>
  </si>
  <si>
    <t>Postage, printing, stationery</t>
  </si>
  <si>
    <t>Transport and delivery</t>
  </si>
  <si>
    <t>Professional fees (legal, accounting etc.)</t>
  </si>
  <si>
    <t>Your net cash flow (A-B)</t>
  </si>
  <si>
    <t>Total cash in-flows (A)</t>
  </si>
  <si>
    <t>Personal expenses</t>
  </si>
  <si>
    <t>Personal income</t>
  </si>
  <si>
    <t>Your salary (if PSB is in deficit)*</t>
  </si>
  <si>
    <t>Your salary (over and above your PSB needs)*</t>
  </si>
  <si>
    <t>Staff costs</t>
  </si>
  <si>
    <t>Cash in-flows</t>
  </si>
  <si>
    <t>Cash out-flows</t>
  </si>
  <si>
    <t>YOUR ANNUAL BALANCE</t>
  </si>
  <si>
    <t>*</t>
  </si>
  <si>
    <t>Total cash out-flows (B)</t>
  </si>
  <si>
    <t>Insert your own text/numbers into these cells as relevant.</t>
  </si>
  <si>
    <t>These cells auto-calculate and are locked so you can't edit them.</t>
  </si>
  <si>
    <t>SALES ASSUMPTIONS</t>
  </si>
  <si>
    <t xml:space="preserve">Your salary </t>
  </si>
  <si>
    <t>Month</t>
  </si>
  <si>
    <t>DESCRIPTION OF EACH TEMPLATE</t>
  </si>
  <si>
    <t>Product / Service 1</t>
  </si>
  <si>
    <t>Product / Service 2</t>
  </si>
  <si>
    <t>Product / Service 3</t>
  </si>
  <si>
    <t>Product / Service 4</t>
  </si>
  <si>
    <t>Sales (£)</t>
  </si>
  <si>
    <t>Average cost of sales
per day*</t>
  </si>
  <si>
    <t>*Average sales volumes per day based on 30-days per month.</t>
  </si>
  <si>
    <t>Average sales volumes
per day*</t>
  </si>
  <si>
    <t>Total sales volumes 
per month</t>
  </si>
  <si>
    <t>Total sales value (£)
per month</t>
  </si>
  <si>
    <t>Average sales value
per day*</t>
  </si>
  <si>
    <t>Product / Service name</t>
  </si>
  <si>
    <t>Worked Example</t>
  </si>
  <si>
    <t>T-Shirts</t>
  </si>
  <si>
    <t>Start Up Loan monthly repayment - First Loan</t>
  </si>
  <si>
    <t>Total sales revenue</t>
  </si>
  <si>
    <t>Sources of investment</t>
  </si>
  <si>
    <t>Debt-based finance</t>
  </si>
  <si>
    <t>ACTUAL CASH FLOWS: SIX-MONTHS</t>
  </si>
  <si>
    <t>Your PSB should show PERSONAL income and expenses only, not business related items;</t>
  </si>
  <si>
    <t>If your personal expenses are more than your personal income, your monthly balance will be negative. In this instance, your business will need to generate enough money to cover the shortfall.</t>
  </si>
  <si>
    <t>Total cost of sales (£)
per month</t>
  </si>
  <si>
    <t>Total anticipated sales</t>
  </si>
  <si>
    <t>Total anticipated cost of sales</t>
  </si>
  <si>
    <t>The template will ask you to list the various product(s) and/or service(s) that your business offers and there is space for up to four items to be listed. If your business has more than this, consider grouping them together;</t>
  </si>
  <si>
    <t>1. Product breakdown</t>
  </si>
  <si>
    <t>2. Number of sales per month</t>
  </si>
  <si>
    <t>Work through this template in the order it sets out, as each section corresponds to the one that follows;</t>
  </si>
  <si>
    <t>Sale price (per unit)</t>
  </si>
  <si>
    <t>Cost price (per unit)</t>
  </si>
  <si>
    <t>Gross Margin (per unit)</t>
  </si>
  <si>
    <t>Then you will asked to estimate the number of sales you will make for each item over the next 12-months. Once you have entered this information, this will be used to calculate your total anticipated sales and cost of sales for the remainder of the year;</t>
  </si>
  <si>
    <t>The Sales Assumptions is linked to the CFF tab so that your total anticipated sales and cost of sales are automatically populated. If you need to make any changes, make them in the Sales Assumptions tab and the updates will appear in your CFF.</t>
  </si>
  <si>
    <t>You do not need to edit this section; this will auto-calculate based on your responses above. *Average cost of sales per day is based on 30 days per month.</t>
  </si>
  <si>
    <t>You do not need to edit this section; this will auto-calculate based on your responses above. *Average sales value per day is based on 30 days per month.</t>
  </si>
  <si>
    <t>First you will be asked to write down the sale price of each item, and how much it costs you to produce for each individual unit;</t>
  </si>
  <si>
    <t>Your CFF should show BUSINESS revenue and expenses only, not personal items;</t>
  </si>
  <si>
    <t>Remember, some of the information that you have created in your PSB and Sales Assumptions will auto-populate in your CFF tab. These cells are green and you do not need to edit them;</t>
  </si>
  <si>
    <t>Your CFF is based on a future estimate and while these figures will no doubt change over that trading period, it is a good amount of time for you - and us - to see how sustainable your plans are.</t>
  </si>
  <si>
    <t>It's important that your CFF corresponds with all of the objectives and activities you have outlined in your Business Plan. For example, if you have detailed plans for a three-month marketing campaign in your Business Plan then the costs for running this campaign should be clearly visible in your CFF;</t>
  </si>
  <si>
    <r>
      <t xml:space="preserve">Your </t>
    </r>
    <r>
      <rPr>
        <b/>
        <sz val="14"/>
        <color theme="0"/>
        <rFont val="Helvetica"/>
        <family val="2"/>
      </rPr>
      <t>Personal Survival Budget</t>
    </r>
    <r>
      <rPr>
        <sz val="14"/>
        <color theme="0"/>
        <rFont val="Helvetica"/>
        <family val="2"/>
      </rPr>
      <t xml:space="preserve"> (PSB) should detail your average monthly income minus all the costs and expenses you peronally incur in a typical month. This is a personal budget – not a business budget – that is designed to help us determine whether or not you will be able to meet your monthly Start Up Loan repayments.</t>
    </r>
  </si>
  <si>
    <t>TIPS ON COMPLETING THE TEMPLATES</t>
  </si>
  <si>
    <t>For an explanation of any terms included on these templates, hover over the cells that have a red triangle in the top right corner and you will see some further instructions and guidance related to that item. If you're still unsure don't worry: your first draft won't necessarily be your final submission. Your Business Adviser will be able to work with you once you have submitted an initial draft;</t>
  </si>
  <si>
    <t>Use the commentary box at the bottom of the templates to explain any assumptions you've made or notes you'd like to discuss with your Business Adviser;</t>
  </si>
  <si>
    <t>If you want to see what formula is being used to calculate any of the green cells, or find out which cells are being used in the calculation, simply click on the cell and the formula will display in the Formula Bar at the top of the page;</t>
  </si>
  <si>
    <t>The templates list a range of common options but they might not all be applicable for you. Add or remove items as relevant to you and your business;</t>
  </si>
  <si>
    <t>N/A</t>
  </si>
  <si>
    <t>Your closing cash position STRESS TEST</t>
  </si>
  <si>
    <t>Total cash in-flows STRESS TEST</t>
  </si>
  <si>
    <t>Net CashFlow</t>
  </si>
  <si>
    <t>If any of the numbers you enter result in a negative balance, then this negative balance will be displayed in red to draw this to your attention. Ideally, you want to avoid negative totals or balances, so think about what you can feasibly change in order to achieve this. Alternatively please provide details of how this negative balance will be covered (i.e. Business overdraft etc.) within the commentary box provided;</t>
  </si>
  <si>
    <t>Stress Test (internal use only)</t>
  </si>
  <si>
    <r>
      <t xml:space="preserve">The templates are designed to be as easy to use as possible - simply </t>
    </r>
    <r>
      <rPr>
        <u/>
        <sz val="11"/>
        <color theme="1"/>
        <rFont val="Helvetica"/>
        <family val="2"/>
      </rPr>
      <t>enter your figures into the orange coloured cells</t>
    </r>
    <r>
      <rPr>
        <sz val="11"/>
        <color theme="1"/>
        <rFont val="Helvetica"/>
        <family val="2"/>
      </rPr>
      <t xml:space="preserve"> on the templates and all of the </t>
    </r>
    <r>
      <rPr>
        <u/>
        <sz val="11"/>
        <color theme="1"/>
        <rFont val="Helvetica"/>
        <family val="2"/>
      </rPr>
      <t>green coloured cells will auto-calculate</t>
    </r>
    <r>
      <rPr>
        <sz val="11"/>
        <color theme="1"/>
        <rFont val="Helvetica"/>
        <family val="2"/>
      </rPr>
      <t xml:space="preserve"> based on your responses. The green cells are locked so you cannot them - this is designed to protect the formulas and ensure your calculations are correct;</t>
    </r>
  </si>
  <si>
    <r>
      <t xml:space="preserve">The </t>
    </r>
    <r>
      <rPr>
        <b/>
        <sz val="14"/>
        <color theme="0"/>
        <rFont val="Helvetica"/>
        <family val="2"/>
      </rPr>
      <t xml:space="preserve">Sales Assumptions </t>
    </r>
    <r>
      <rPr>
        <sz val="14"/>
        <color theme="0"/>
        <rFont val="Helvetica"/>
        <family val="2"/>
      </rPr>
      <t>template will help you work out your anticipated sales and cost of sales for your business for the next 
12-months. This will help your Business Adviser better understand any assumptions you have made in your forecasting.</t>
    </r>
  </si>
  <si>
    <r>
      <t xml:space="preserve">Your </t>
    </r>
    <r>
      <rPr>
        <b/>
        <sz val="14"/>
        <color theme="0"/>
        <rFont val="Helvetica"/>
        <family val="2"/>
      </rPr>
      <t>Cash Flow Forecast</t>
    </r>
    <r>
      <rPr>
        <sz val="14"/>
        <color theme="0"/>
        <rFont val="Helvetica"/>
        <family val="2"/>
      </rPr>
      <t xml:space="preserve"> (CFF) is an estimate of the money you expect to bring in to and pay out of your business over the next
12-months. Importantly, it should reflect all of the activity you have described in your Business Plan.</t>
    </r>
  </si>
  <si>
    <t>Any assumptions you make regarding your cash in-flows and cash out-flows should be both realistic and supportable. If you're starting a new business, we suggest being conservative with the cash flows you enter for the early months of trading;</t>
  </si>
  <si>
    <t>All values that you enter should be in GBP (£) and should include VAT;</t>
  </si>
  <si>
    <t>We have linked the PSB and 12-month CFF tabs so that the monthly balance of your PSB automatically appears in your CFF. This is designed to help you see how much money you need to draw from your business as salary in the future in order to cover your personal expenses;</t>
  </si>
  <si>
    <t>January</t>
  </si>
  <si>
    <t>February</t>
  </si>
  <si>
    <t>March</t>
  </si>
  <si>
    <t>April</t>
  </si>
  <si>
    <t>May</t>
  </si>
  <si>
    <t>June</t>
  </si>
  <si>
    <t>July</t>
  </si>
  <si>
    <t>August</t>
  </si>
  <si>
    <t>September</t>
  </si>
  <si>
    <t>October</t>
  </si>
  <si>
    <t>November</t>
  </si>
  <si>
    <t>December</t>
  </si>
  <si>
    <t>Total COGS STRESS TEST</t>
  </si>
  <si>
    <t>Other Costs</t>
  </si>
  <si>
    <t>In this document, you will find four tabs with financial templates that need to be completed as part of your loan application. Below you will find both a description of each of the templates, as well as some tips on how to complete them. 
We suggest you complete each template in number order so that you can carry forward any of your workings.</t>
  </si>
  <si>
    <t>Before completing this template, you should reference your last three-months of personal bank statements to see how much you normally earn and spend;</t>
  </si>
  <si>
    <t>Your PSB should reflect your expected expenses for the first month after you secure your Start Up Loan;</t>
  </si>
  <si>
    <t>You will be asked to choose a start month for your Sales Assumptions; this should be the next month after you expect to receive the loan;</t>
  </si>
  <si>
    <t>Your CFF is FORWARD looking, reflecting future anticipated transactions into and out of your business;</t>
  </si>
  <si>
    <t>You will be asked to choose a start month for your CFF; this should be the next month after you expect to receive the loan and should match up with the month you selected in your Sales Assumptions;</t>
  </si>
  <si>
    <t>GUIDANCE ON USING THESE FINANCIAL TEMPLATES 
FOR YOUR START UP LOAN APPLICATION</t>
  </si>
  <si>
    <t>Value of your Start Up Loan</t>
  </si>
  <si>
    <t>Enter Full Name</t>
  </si>
  <si>
    <t>Enter Company Name</t>
  </si>
  <si>
    <t>Enter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</si>
</sst>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0;[Red]\-&quot;£&quot;#,##0"/>
    <numFmt numFmtId="165" formatCode="&quot;£&quot;#,##0.00;[Red]\-&quot;£&quot;#,##0.00"/>
    <numFmt numFmtId="166" formatCode="_-&quot;£&quot;* #,##0.00_-;\-&quot;£&quot;* #,##0.00_-;_-&quot;£&quot;* &quot;-&quot;??_-;_-@_-"/>
    <numFmt numFmtId="167" formatCode="_-* #,##0.00_-;\-* #,##0.00_-;_-* &quot;-&quot;??_-;_-@_-"/>
    <numFmt numFmtId="168" formatCode="_-* #,##0_-;\-* #,##0_-;_-* &quot;-&quot;??_-;_-@_-"/>
    <numFmt numFmtId="169" formatCode="0.0"/>
    <numFmt numFmtId="170" formatCode="&quot;£&quot;#,##0.00"/>
  </numFmts>
  <fonts count="51" x14ac:knownFonts="1">
    <font>
      <sz val="11"/>
      <color theme="1"/>
      <name val="Calibri"/>
      <family val="2"/>
      <scheme val="minor"/>
    </font>
    <font>
      <sz val="11"/>
      <color theme="1"/>
      <name val="Calibri"/>
      <family val="2"/>
      <scheme val="minor"/>
    </font>
    <font>
      <sz val="11"/>
      <color theme="1"/>
      <name val="Helvetica"/>
      <family val="2"/>
    </font>
    <font>
      <sz val="13"/>
      <color theme="1"/>
      <name val="Helvetica"/>
      <family val="2"/>
    </font>
    <font>
      <sz val="11"/>
      <color theme="1"/>
      <name val="Arial"/>
      <family val="2"/>
    </font>
    <font>
      <b/>
      <sz val="11"/>
      <name val="Arial"/>
      <family val="2"/>
    </font>
    <font>
      <b/>
      <sz val="11"/>
      <color theme="1"/>
      <name val="Arial"/>
      <family val="2"/>
    </font>
    <font>
      <b/>
      <u/>
      <sz val="11"/>
      <name val="Arial"/>
      <family val="2"/>
    </font>
    <font>
      <sz val="11"/>
      <name val="Arial"/>
      <family val="2"/>
    </font>
    <font>
      <b/>
      <sz val="24"/>
      <color theme="1"/>
      <name val="Helvetica"/>
      <family val="2"/>
    </font>
    <font>
      <sz val="12"/>
      <color theme="1"/>
      <name val="Arial"/>
      <family val="2"/>
    </font>
    <font>
      <sz val="15"/>
      <color rgb="FFFF0000"/>
      <name val="Arial"/>
      <family val="2"/>
    </font>
    <font>
      <sz val="11"/>
      <color rgb="FFFF0000"/>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sz val="9"/>
      <color indexed="81"/>
      <name val="Tahoma"/>
      <family val="2"/>
    </font>
    <font>
      <b/>
      <sz val="10"/>
      <color theme="1"/>
      <name val="Arial"/>
      <family val="2"/>
    </font>
    <font>
      <sz val="9"/>
      <color indexed="81"/>
      <name val="Arial"/>
      <family val="2"/>
    </font>
    <font>
      <sz val="10"/>
      <color theme="1"/>
      <name val="Arial"/>
      <family val="2"/>
    </font>
    <font>
      <sz val="14"/>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i/>
      <sz val="10"/>
      <color indexed="81"/>
      <name val="Arial"/>
      <family val="2"/>
    </font>
    <font>
      <b/>
      <sz val="22"/>
      <name val="Arial"/>
      <family val="2"/>
    </font>
    <font>
      <sz val="10"/>
      <name val="Arial"/>
      <family val="2"/>
    </font>
    <font>
      <b/>
      <sz val="10"/>
      <name val="Arial"/>
      <family val="2"/>
    </font>
    <font>
      <sz val="16"/>
      <color theme="1"/>
      <name val="Helvetica"/>
      <family val="2"/>
    </font>
    <font>
      <u/>
      <sz val="11"/>
      <color theme="1"/>
      <name val="Helvetica"/>
      <family val="2"/>
    </font>
    <font>
      <b/>
      <sz val="14"/>
      <color theme="1"/>
      <name val="Helvetica"/>
      <family val="2"/>
    </font>
    <font>
      <sz val="11"/>
      <color rgb="FF000000"/>
      <name val="Arial"/>
      <family val="2"/>
    </font>
    <font>
      <b/>
      <sz val="9"/>
      <color indexed="81"/>
      <name val="Tahoma"/>
      <family val="2"/>
    </font>
    <font>
      <sz val="14"/>
      <color theme="0"/>
      <name val="Helvetica"/>
      <family val="2"/>
    </font>
    <font>
      <sz val="14"/>
      <color theme="1"/>
      <name val="Helvetica"/>
      <family val="2"/>
    </font>
    <font>
      <sz val="12"/>
      <name val="Helvetica"/>
      <family val="2"/>
    </font>
    <font>
      <b/>
      <sz val="14"/>
      <color theme="0"/>
      <name val="Helvetica"/>
      <family val="2"/>
    </font>
    <font>
      <b/>
      <sz val="18"/>
      <color theme="0"/>
      <name val="Helvetica"/>
      <family val="2"/>
    </font>
    <font>
      <b/>
      <sz val="18"/>
      <color theme="0"/>
      <name val="Arial"/>
      <family val="2"/>
    </font>
    <font>
      <i/>
      <sz val="11"/>
      <name val="Arial"/>
      <family val="2"/>
    </font>
    <font>
      <i/>
      <sz val="12"/>
      <name val="Arial"/>
      <family val="2"/>
    </font>
    <font>
      <sz val="11"/>
      <color theme="1" tint="0.499984740745262"/>
      <name val="Arial"/>
      <family val="2"/>
    </font>
    <font>
      <b/>
      <sz val="20"/>
      <color theme="0"/>
      <name val="Arial"/>
      <family val="2"/>
    </font>
    <font>
      <b/>
      <sz val="20"/>
      <name val="Arial"/>
      <family val="2"/>
    </font>
    <font>
      <sz val="11"/>
      <name val="Helvetica"/>
      <family val="2"/>
    </font>
    <font>
      <b/>
      <sz val="10"/>
      <color rgb="FF000000"/>
      <name val="Arial"/>
      <family val="2"/>
    </font>
    <font>
      <sz val="10"/>
      <color rgb="FF000000"/>
      <name val="Arial"/>
      <family val="2"/>
    </font>
  </fonts>
  <fills count="13">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1" tint="0.34998626667073579"/>
        <bgColor indexed="64"/>
      </patternFill>
    </fill>
    <fill>
      <patternFill patternType="solid">
        <fgColor rgb="FF92D050"/>
        <bgColor indexed="64"/>
      </patternFill>
    </fill>
  </fills>
  <borders count="144">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style="thin">
        <color theme="1" tint="0.34998626667073579"/>
      </bottom>
      <diagonal/>
    </border>
    <border>
      <left style="medium">
        <color indexed="64"/>
      </left>
      <right style="medium">
        <color indexed="64"/>
      </right>
      <top style="medium">
        <color indexed="64"/>
      </top>
      <bottom style="medium">
        <color indexed="64"/>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bottom style="thin">
        <color theme="0"/>
      </bottom>
      <diagonal/>
    </border>
    <border>
      <left/>
      <right style="thin">
        <color theme="0"/>
      </right>
      <top/>
      <bottom/>
      <diagonal/>
    </border>
    <border>
      <left style="thin">
        <color theme="0"/>
      </left>
      <right style="thin">
        <color theme="0"/>
      </right>
      <top style="thin">
        <color theme="0"/>
      </top>
      <bottom/>
      <diagonal/>
    </border>
    <border>
      <left/>
      <right/>
      <top style="double">
        <color auto="1"/>
      </top>
      <bottom/>
      <diagonal/>
    </border>
    <border>
      <left style="thin">
        <color theme="0"/>
      </left>
      <right/>
      <top/>
      <bottom style="thin">
        <color theme="0"/>
      </bottom>
      <diagonal/>
    </border>
    <border>
      <left style="thin">
        <color theme="0"/>
      </left>
      <right style="thin">
        <color theme="0"/>
      </right>
      <top/>
      <bottom/>
      <diagonal/>
    </border>
    <border>
      <left style="thin">
        <color theme="0"/>
      </left>
      <right style="thin">
        <color theme="0"/>
      </right>
      <top style="thin">
        <color theme="0"/>
      </top>
      <bottom style="double">
        <color indexed="64"/>
      </bottom>
      <diagonal/>
    </border>
    <border>
      <left style="thin">
        <color theme="0"/>
      </left>
      <right style="thin">
        <color theme="0"/>
      </right>
      <top/>
      <bottom style="double">
        <color indexed="64"/>
      </bottom>
      <diagonal/>
    </border>
    <border>
      <left style="thin">
        <color theme="0"/>
      </left>
      <right/>
      <top/>
      <bottom/>
      <diagonal/>
    </border>
    <border>
      <left style="thin">
        <color theme="0"/>
      </left>
      <right/>
      <top style="thin">
        <color theme="0"/>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indexed="64"/>
      </right>
      <top style="thin">
        <color theme="1" tint="0.499984740745262"/>
      </top>
      <bottom style="thin">
        <color theme="1" tint="0.499984740745262"/>
      </bottom>
      <diagonal/>
    </border>
    <border>
      <left style="thin">
        <color indexed="64"/>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style="thin">
        <color theme="1" tint="0.34998626667073579"/>
      </left>
      <right style="thin">
        <color theme="1" tint="0.34998626667073579"/>
      </right>
      <top style="thin">
        <color theme="1" tint="0.34998626667073579"/>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bottom/>
      <diagonal/>
    </border>
    <border>
      <left style="thin">
        <color theme="1" tint="0.34998626667073579"/>
      </left>
      <right/>
      <top style="thin">
        <color theme="1" tint="0.34998626667073579"/>
      </top>
      <bottom/>
      <diagonal/>
    </border>
    <border>
      <left style="thin">
        <color theme="1" tint="0.499984740745262"/>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34998626667073579"/>
      </top>
      <bottom style="thin">
        <color theme="1" tint="0.499984740745262"/>
      </bottom>
      <diagonal/>
    </border>
    <border>
      <left style="thin">
        <color indexed="64"/>
      </left>
      <right/>
      <top/>
      <bottom style="thin">
        <color theme="1" tint="0.499984740745262"/>
      </bottom>
      <diagonal/>
    </border>
    <border>
      <left style="thin">
        <color theme="1" tint="0.34998626667073579"/>
      </left>
      <right style="thin">
        <color theme="1" tint="0.34998626667073579"/>
      </right>
      <top/>
      <bottom style="thin">
        <color theme="1" tint="0.499984740745262"/>
      </bottom>
      <diagonal/>
    </border>
    <border>
      <left style="thin">
        <color theme="1" tint="0.499984740745262"/>
      </left>
      <right style="thin">
        <color theme="1" tint="0.34998626667073579"/>
      </right>
      <top/>
      <bottom style="thin">
        <color theme="1" tint="0.499984740745262"/>
      </bottom>
      <diagonal/>
    </border>
    <border>
      <left style="thin">
        <color indexed="64"/>
      </left>
      <right/>
      <top style="thin">
        <color theme="1" tint="0.499984740745262"/>
      </top>
      <bottom style="thin">
        <color theme="1" tint="0.499984740745262"/>
      </bottom>
      <diagonal/>
    </border>
    <border>
      <left style="thin">
        <color theme="1" tint="0.34998626667073579"/>
      </left>
      <right style="thin">
        <color theme="1" tint="0.499984740745262"/>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499984740745262"/>
      </right>
      <top/>
      <bottom style="thin">
        <color theme="1" tint="0.499984740745262"/>
      </bottom>
      <diagonal/>
    </border>
    <border>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style="thin">
        <color theme="1" tint="0.34998626667073579"/>
      </left>
      <right style="thin">
        <color theme="1" tint="0.499984740745262"/>
      </right>
      <top style="medium">
        <color theme="1" tint="0.499984740745262"/>
      </top>
      <bottom style="medium">
        <color theme="1" tint="0.499984740745262"/>
      </bottom>
      <diagonal/>
    </border>
    <border>
      <left style="thin">
        <color theme="1" tint="0.34998626667073579"/>
      </left>
      <right/>
      <top style="medium">
        <color theme="1" tint="0.499984740745262"/>
      </top>
      <bottom style="medium">
        <color theme="1" tint="0.499984740745262"/>
      </bottom>
      <diagonal/>
    </border>
    <border>
      <left/>
      <right style="thin">
        <color theme="1" tint="0.34998626667073579"/>
      </right>
      <top style="medium">
        <color theme="1" tint="0.499984740745262"/>
      </top>
      <bottom style="medium">
        <color theme="1" tint="0.499984740745262"/>
      </bottom>
      <diagonal/>
    </border>
    <border>
      <left style="thin">
        <color theme="1" tint="0.499984740745262"/>
      </left>
      <right style="thin">
        <color theme="1" tint="0.499984740745262"/>
      </right>
      <top style="medium">
        <color theme="1" tint="0.499984740745262"/>
      </top>
      <bottom style="medium">
        <color theme="1" tint="0.499984740745262"/>
      </bottom>
      <diagonal/>
    </border>
    <border>
      <left/>
      <right/>
      <top style="medium">
        <color theme="1" tint="0.499984740745262"/>
      </top>
      <bottom style="medium">
        <color theme="1" tint="0.499984740745262"/>
      </bottom>
      <diagonal/>
    </border>
    <border>
      <left/>
      <right style="thin">
        <color theme="1" tint="0.34998626667073579"/>
      </right>
      <top/>
      <bottom style="medium">
        <color theme="1" tint="0.499984740745262"/>
      </bottom>
      <diagonal/>
    </border>
    <border>
      <left style="thin">
        <color theme="1" tint="0.34998626667073579"/>
      </left>
      <right style="thin">
        <color theme="1" tint="0.34998626667073579"/>
      </right>
      <top/>
      <bottom style="medium">
        <color theme="1" tint="0.499984740745262"/>
      </bottom>
      <diagonal/>
    </border>
    <border>
      <left/>
      <right style="thin">
        <color theme="1" tint="0.34998626667073579"/>
      </right>
      <top style="thin">
        <color theme="1" tint="0.34998626667073579"/>
      </top>
      <bottom style="thin">
        <color theme="1" tint="0.499984740745262"/>
      </bottom>
      <diagonal/>
    </border>
    <border>
      <left style="thin">
        <color theme="1" tint="0.34998626667073579"/>
      </left>
      <right style="thin">
        <color theme="1" tint="0.499984740745262"/>
      </right>
      <top style="thin">
        <color theme="1" tint="0.34998626667073579"/>
      </top>
      <bottom style="thin">
        <color theme="1" tint="0.499984740745262"/>
      </bottom>
      <diagonal/>
    </border>
    <border>
      <left/>
      <right style="thin">
        <color theme="1" tint="0.499984740745262"/>
      </right>
      <top/>
      <bottom style="medium">
        <color theme="1" tint="0.499984740745262"/>
      </bottom>
      <diagonal/>
    </border>
    <border>
      <left style="thin">
        <color theme="1" tint="0.499984740745262"/>
      </left>
      <right style="thin">
        <color theme="1" tint="0.499984740745262"/>
      </right>
      <top style="thin">
        <color theme="1" tint="0.34998626667073579"/>
      </top>
      <bottom style="thin">
        <color theme="1" tint="0.499984740745262"/>
      </bottom>
      <diagonal/>
    </border>
    <border>
      <left style="thin">
        <color theme="1" tint="0.499984740745262"/>
      </left>
      <right style="thin">
        <color theme="1" tint="0.499984740745262"/>
      </right>
      <top/>
      <bottom style="medium">
        <color theme="1" tint="0.499984740745262"/>
      </bottom>
      <diagonal/>
    </border>
    <border>
      <left style="thin">
        <color theme="1" tint="0.34998626667073579"/>
      </left>
      <right style="thin">
        <color theme="1" tint="0.499984740745262"/>
      </right>
      <top/>
      <bottom style="medium">
        <color theme="1" tint="0.499984740745262"/>
      </bottom>
      <diagonal/>
    </border>
    <border>
      <left/>
      <right style="thin">
        <color theme="1" tint="0.499984740745262"/>
      </right>
      <top style="thin">
        <color theme="1" tint="0.34998626667073579"/>
      </top>
      <bottom style="thin">
        <color theme="1" tint="0.499984740745262"/>
      </bottom>
      <diagonal/>
    </border>
    <border>
      <left/>
      <right/>
      <top/>
      <bottom style="medium">
        <color theme="1" tint="0.499984740745262"/>
      </bottom>
      <diagonal/>
    </border>
    <border>
      <left/>
      <right style="thin">
        <color theme="1" tint="0.34998626667073579"/>
      </right>
      <top/>
      <bottom style="thin">
        <color theme="1" tint="0.499984740745262"/>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style="medium">
        <color theme="1" tint="0.499984740745262"/>
      </left>
      <right style="medium">
        <color theme="1" tint="0.499984740745262"/>
      </right>
      <top style="medium">
        <color theme="1" tint="0.499984740745262"/>
      </top>
      <bottom style="thin">
        <color theme="1" tint="0.499984740745262"/>
      </bottom>
      <diagonal/>
    </border>
    <border>
      <left style="medium">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medium">
        <color theme="1" tint="0.499984740745262"/>
      </right>
      <top/>
      <bottom style="thin">
        <color theme="1" tint="0.499984740745262"/>
      </bottom>
      <diagonal/>
    </border>
    <border>
      <left style="medium">
        <color theme="1" tint="0.499984740745262"/>
      </left>
      <right style="medium">
        <color theme="1" tint="0.499984740745262"/>
      </right>
      <top/>
      <bottom/>
      <diagonal/>
    </border>
    <border>
      <left style="medium">
        <color theme="1" tint="0.499984740745262"/>
      </left>
      <right style="medium">
        <color theme="1" tint="0.499984740745262"/>
      </right>
      <top style="thin">
        <color theme="1" tint="0.499984740745262"/>
      </top>
      <bottom/>
      <diagonal/>
    </border>
    <border>
      <left style="medium">
        <color theme="1" tint="0.499984740745262"/>
      </left>
      <right style="medium">
        <color theme="1" tint="0.499984740745262"/>
      </right>
      <top/>
      <bottom style="medium">
        <color theme="1" tint="0.499984740745262"/>
      </bottom>
      <diagonal/>
    </border>
    <border>
      <left style="medium">
        <color theme="1" tint="0.499984740745262"/>
      </left>
      <right/>
      <top style="medium">
        <color theme="1" tint="0.499984740745262"/>
      </top>
      <bottom style="thin">
        <color theme="1" tint="0.499984740745262"/>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right/>
      <top style="medium">
        <color theme="1" tint="0.499984740745262"/>
      </top>
      <bottom style="thin">
        <color theme="1" tint="0.499984740745262"/>
      </bottom>
      <diagonal/>
    </border>
    <border>
      <left/>
      <right style="medium">
        <color theme="1" tint="0.499984740745262"/>
      </right>
      <top style="medium">
        <color theme="1" tint="0.499984740745262"/>
      </top>
      <bottom style="thin">
        <color theme="1" tint="0.499984740745262"/>
      </bottom>
      <diagonal/>
    </border>
    <border>
      <left style="medium">
        <color theme="1" tint="0.499984740745262"/>
      </left>
      <right/>
      <top style="thin">
        <color theme="1" tint="0.499984740745262"/>
      </top>
      <bottom style="thin">
        <color theme="1" tint="0.499984740745262"/>
      </bottom>
      <diagonal/>
    </border>
    <border>
      <left/>
      <right style="medium">
        <color theme="1" tint="0.499984740745262"/>
      </right>
      <top style="thin">
        <color theme="1" tint="0.499984740745262"/>
      </top>
      <bottom style="thin">
        <color theme="1" tint="0.499984740745262"/>
      </bottom>
      <diagonal/>
    </border>
    <border>
      <left style="medium">
        <color theme="1" tint="0.499984740745262"/>
      </left>
      <right/>
      <top/>
      <bottom style="thin">
        <color theme="1" tint="0.499984740745262"/>
      </bottom>
      <diagonal/>
    </border>
    <border>
      <left/>
      <right style="medium">
        <color theme="1" tint="0.499984740745262"/>
      </right>
      <top/>
      <bottom style="thin">
        <color theme="1" tint="0.499984740745262"/>
      </bottom>
      <diagonal/>
    </border>
    <border>
      <left style="medium">
        <color theme="1" tint="0.499984740745262"/>
      </left>
      <right/>
      <top/>
      <bottom/>
      <diagonal/>
    </border>
    <border>
      <left/>
      <right style="medium">
        <color theme="1" tint="0.499984740745262"/>
      </right>
      <top/>
      <bottom/>
      <diagonal/>
    </border>
    <border>
      <left style="medium">
        <color theme="1" tint="0.499984740745262"/>
      </left>
      <right/>
      <top style="thin">
        <color theme="1" tint="0.499984740745262"/>
      </top>
      <bottom/>
      <diagonal/>
    </border>
    <border>
      <left/>
      <right style="medium">
        <color theme="1" tint="0.499984740745262"/>
      </right>
      <top style="thin">
        <color theme="1" tint="0.499984740745262"/>
      </top>
      <bottom/>
      <diagonal/>
    </border>
    <border>
      <left style="medium">
        <color theme="1" tint="0.499984740745262"/>
      </left>
      <right/>
      <top/>
      <bottom style="medium">
        <color theme="1" tint="0.499984740745262"/>
      </bottom>
      <diagonal/>
    </border>
    <border>
      <left/>
      <right style="medium">
        <color theme="1" tint="0.499984740745262"/>
      </right>
      <top/>
      <bottom style="medium">
        <color theme="1" tint="0.499984740745262"/>
      </bottom>
      <diagonal/>
    </border>
    <border>
      <left style="medium">
        <color theme="1" tint="0.499984740745262"/>
      </left>
      <right style="thin">
        <color theme="1" tint="0.499984740745262"/>
      </right>
      <top style="medium">
        <color theme="1" tint="0.499984740745262"/>
      </top>
      <bottom style="thin">
        <color theme="1" tint="0.499984740745262"/>
      </bottom>
      <diagonal/>
    </border>
    <border>
      <left style="thin">
        <color theme="1" tint="0.499984740745262"/>
      </left>
      <right/>
      <top style="medium">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bottom/>
      <diagonal/>
    </border>
    <border>
      <left style="medium">
        <color theme="1" tint="0.499984740745262"/>
      </left>
      <right style="thin">
        <color theme="1" tint="0.499984740745262"/>
      </right>
      <top/>
      <bottom style="medium">
        <color theme="1" tint="0.499984740745262"/>
      </bottom>
      <diagonal/>
    </border>
    <border>
      <left style="thin">
        <color theme="1" tint="0.499984740745262"/>
      </left>
      <right/>
      <top/>
      <bottom style="medium">
        <color theme="1" tint="0.499984740745262"/>
      </bottom>
      <diagonal/>
    </border>
    <border>
      <left/>
      <right style="thin">
        <color theme="1" tint="0.499984740745262"/>
      </right>
      <top style="medium">
        <color theme="1" tint="0.499984740745262"/>
      </top>
      <bottom style="thin">
        <color theme="1" tint="0.499984740745262"/>
      </bottom>
      <diagonal/>
    </border>
    <border>
      <left style="thin">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bottom style="thin">
        <color theme="1" tint="0.499984740745262"/>
      </bottom>
      <diagonal/>
    </border>
    <border>
      <left style="medium">
        <color theme="1" tint="0.499984740745262"/>
      </left>
      <right style="thin">
        <color theme="1" tint="0.499984740745262"/>
      </right>
      <top style="thin">
        <color theme="1" tint="0.499984740745262"/>
      </top>
      <bottom style="medium">
        <color theme="1" tint="0.499984740745262"/>
      </bottom>
      <diagonal/>
    </border>
    <border>
      <left style="medium">
        <color theme="1" tint="0.499984740745262"/>
      </left>
      <right/>
      <top style="medium">
        <color theme="1" tint="0.499984740745262"/>
      </top>
      <bottom style="medium">
        <color theme="1" tint="0.499984740745262"/>
      </bottom>
      <diagonal/>
    </border>
    <border>
      <left style="thin">
        <color theme="1" tint="0.34998626667073579"/>
      </left>
      <right style="thin">
        <color theme="1" tint="0.34998626667073579"/>
      </right>
      <top style="medium">
        <color theme="1" tint="0.499984740745262"/>
      </top>
      <bottom style="medium">
        <color theme="1" tint="0.499984740745262"/>
      </bottom>
      <diagonal/>
    </border>
    <border>
      <left style="thin">
        <color theme="1" tint="0.34998626667073579"/>
      </left>
      <right style="medium">
        <color theme="1" tint="0.499984740745262"/>
      </right>
      <top style="medium">
        <color theme="1" tint="0.499984740745262"/>
      </top>
      <bottom style="medium">
        <color theme="1" tint="0.499984740745262"/>
      </bottom>
      <diagonal/>
    </border>
    <border>
      <left style="medium">
        <color theme="1" tint="0.499984740745262"/>
      </left>
      <right style="thin">
        <color theme="1" tint="0.34998626667073579"/>
      </right>
      <top style="medium">
        <color theme="1" tint="0.499984740745262"/>
      </top>
      <bottom/>
      <diagonal/>
    </border>
    <border>
      <left style="medium">
        <color theme="1" tint="0.499984740745262"/>
      </left>
      <right style="thin">
        <color indexed="64"/>
      </right>
      <top style="medium">
        <color theme="1" tint="0.499984740745262"/>
      </top>
      <bottom style="medium">
        <color theme="1" tint="0.499984740745262"/>
      </bottom>
      <diagonal/>
    </border>
    <border>
      <left style="thin">
        <color indexed="64"/>
      </left>
      <right style="thin">
        <color indexed="64"/>
      </right>
      <top style="medium">
        <color theme="1" tint="0.499984740745262"/>
      </top>
      <bottom style="medium">
        <color theme="1" tint="0.499984740745262"/>
      </bottom>
      <diagonal/>
    </border>
    <border>
      <left style="medium">
        <color theme="1" tint="0.499984740745262"/>
      </left>
      <right style="medium">
        <color theme="1" tint="0.499984740745262"/>
      </right>
      <top style="medium">
        <color theme="1" tint="0.499984740745262"/>
      </top>
      <bottom style="thin">
        <color theme="1" tint="0.34998626667073579"/>
      </bottom>
      <diagonal/>
    </border>
    <border>
      <left style="medium">
        <color theme="1" tint="0.499984740745262"/>
      </left>
      <right style="medium">
        <color theme="1" tint="0.499984740745262"/>
      </right>
      <top style="medium">
        <color theme="1" tint="0.499984740745262"/>
      </top>
      <bottom style="thin">
        <color indexed="64"/>
      </bottom>
      <diagonal/>
    </border>
    <border>
      <left style="medium">
        <color theme="1" tint="0.499984740745262"/>
      </left>
      <right/>
      <top style="medium">
        <color theme="1" tint="0.499984740745262"/>
      </top>
      <bottom/>
      <diagonal/>
    </border>
    <border>
      <left/>
      <right/>
      <top style="medium">
        <color theme="1" tint="0.499984740745262"/>
      </top>
      <bottom/>
      <diagonal/>
    </border>
    <border>
      <left/>
      <right style="medium">
        <color theme="1" tint="0.499984740745262"/>
      </right>
      <top style="medium">
        <color theme="1" tint="0.499984740745262"/>
      </top>
      <bottom/>
      <diagonal/>
    </border>
    <border>
      <left/>
      <right style="medium">
        <color theme="1" tint="0.499984740745262"/>
      </right>
      <top style="medium">
        <color theme="1" tint="0.499984740745262"/>
      </top>
      <bottom style="medium">
        <color theme="1" tint="0.499984740745262"/>
      </bottom>
      <diagonal/>
    </border>
    <border>
      <left style="medium">
        <color theme="1" tint="0.499984740745262"/>
      </left>
      <right style="thin">
        <color auto="1"/>
      </right>
      <top/>
      <bottom/>
      <diagonal/>
    </border>
    <border>
      <left style="thin">
        <color auto="1"/>
      </left>
      <right style="thin">
        <color theme="1" tint="0.499984740745262"/>
      </right>
      <top/>
      <bottom/>
      <diagonal/>
    </border>
    <border>
      <left style="thin">
        <color theme="1" tint="0.499984740745262"/>
      </left>
      <right style="thin">
        <color theme="1" tint="0.499984740745262"/>
      </right>
      <top style="thin">
        <color auto="1"/>
      </top>
      <bottom style="thin">
        <color theme="1" tint="0.499984740745262"/>
      </bottom>
      <diagonal/>
    </border>
    <border>
      <left/>
      <right style="thin">
        <color theme="1" tint="0.499984740745262"/>
      </right>
      <top style="thin">
        <color auto="1"/>
      </top>
      <bottom style="thin">
        <color theme="1" tint="0.499984740745262"/>
      </bottom>
      <diagonal/>
    </border>
    <border>
      <left/>
      <right style="thin">
        <color theme="1" tint="0.499984740745262"/>
      </right>
      <top style="medium">
        <color theme="1" tint="0.499984740745262"/>
      </top>
      <bottom style="medium">
        <color theme="1" tint="0.499984740745262"/>
      </bottom>
      <diagonal/>
    </border>
    <border>
      <left style="medium">
        <color theme="1" tint="0.499984740745262"/>
      </left>
      <right style="thin">
        <color theme="1" tint="0.499984740745262"/>
      </right>
      <top style="thin">
        <color theme="1" tint="0.34998626667073579"/>
      </top>
      <bottom style="thin">
        <color theme="1" tint="0.34998626667073579"/>
      </bottom>
      <diagonal/>
    </border>
    <border>
      <left/>
      <right style="medium">
        <color theme="1" tint="0.499984740745262"/>
      </right>
      <top style="thin">
        <color auto="1"/>
      </top>
      <bottom style="thin">
        <color theme="1" tint="0.499984740745262"/>
      </bottom>
      <diagonal/>
    </border>
    <border>
      <left style="thin">
        <color theme="1" tint="0.499984740745262"/>
      </left>
      <right style="medium">
        <color theme="1" tint="0.499984740745262"/>
      </right>
      <top/>
      <bottom style="thin">
        <color theme="1" tint="0.499984740745262"/>
      </bottom>
      <diagonal/>
    </border>
    <border>
      <left style="medium">
        <color theme="1" tint="0.499984740745262"/>
      </left>
      <right style="thin">
        <color theme="1" tint="0.499984740745262"/>
      </right>
      <top style="thin">
        <color theme="1" tint="0.499984740745262"/>
      </top>
      <bottom/>
      <diagonal/>
    </border>
    <border>
      <left style="medium">
        <color theme="1" tint="0.499984740745262"/>
      </left>
      <right style="thin">
        <color theme="1" tint="0.34998626667073579"/>
      </right>
      <top style="medium">
        <color theme="1" tint="0.499984740745262"/>
      </top>
      <bottom style="medium">
        <color theme="1" tint="0.499984740745262"/>
      </bottom>
      <diagonal/>
    </border>
    <border>
      <left style="medium">
        <color theme="1" tint="0.499984740745262"/>
      </left>
      <right style="medium">
        <color indexed="64"/>
      </right>
      <top style="medium">
        <color theme="1" tint="0.499984740745262"/>
      </top>
      <bottom style="medium">
        <color theme="1" tint="0.499984740745262"/>
      </bottom>
      <diagonal/>
    </border>
    <border>
      <left style="medium">
        <color indexed="64"/>
      </left>
      <right style="thin">
        <color theme="1" tint="0.34998626667073579"/>
      </right>
      <top style="medium">
        <color theme="1" tint="0.499984740745262"/>
      </top>
      <bottom style="medium">
        <color theme="1" tint="0.499984740745262"/>
      </bottom>
      <diagonal/>
    </border>
    <border>
      <left style="thin">
        <color theme="1" tint="0.34998626667073579"/>
      </left>
      <right style="medium">
        <color theme="1" tint="0.499984740745262"/>
      </right>
      <top style="medium">
        <color theme="1" tint="0.499984740745262"/>
      </top>
      <bottom/>
      <diagonal/>
    </border>
    <border>
      <left style="thin">
        <color theme="1" tint="0.34998626667073579"/>
      </left>
      <right style="thin">
        <color theme="1" tint="0.34998626667073579"/>
      </right>
      <top style="medium">
        <color theme="1" tint="0.499984740745262"/>
      </top>
      <bottom/>
      <diagonal/>
    </border>
    <border>
      <left/>
      <right style="thin">
        <color theme="1" tint="0.499984740745262"/>
      </right>
      <top style="thin">
        <color theme="1" tint="0.249977111117893"/>
      </top>
      <bottom/>
      <diagonal/>
    </border>
    <border>
      <left style="thin">
        <color indexed="64"/>
      </left>
      <right style="thin">
        <color theme="1" tint="0.499984740745262"/>
      </right>
      <top style="medium">
        <color theme="1" tint="0.499984740745262"/>
      </top>
      <bottom style="medium">
        <color theme="1" tint="0.499984740745262"/>
      </bottom>
      <diagonal/>
    </border>
    <border>
      <left/>
      <right/>
      <top style="thin">
        <color theme="1" tint="0.249977111117893"/>
      </top>
      <bottom/>
      <diagonal/>
    </border>
    <border>
      <left style="medium">
        <color theme="1" tint="0.499984740745262"/>
      </left>
      <right style="thin">
        <color theme="1" tint="0.499984740745262"/>
      </right>
      <top style="thin">
        <color theme="1" tint="0.249977111117893"/>
      </top>
      <bottom style="medium">
        <color theme="1" tint="0.499984740745262"/>
      </bottom>
      <diagonal/>
    </border>
    <border>
      <left style="medium">
        <color theme="1" tint="0.499984740745262"/>
      </left>
      <right style="medium">
        <color theme="1" tint="0.499984740745262"/>
      </right>
      <top style="thin">
        <color theme="1" tint="0.34998626667073579"/>
      </top>
      <bottom style="thin">
        <color theme="1" tint="0.499984740745262"/>
      </bottom>
      <diagonal/>
    </border>
    <border>
      <left/>
      <right/>
      <top style="thin">
        <color theme="1" tint="0.34998626667073579"/>
      </top>
      <bottom style="thin">
        <color theme="1" tint="0.499984740745262"/>
      </bottom>
      <diagonal/>
    </border>
    <border>
      <left/>
      <right style="medium">
        <color theme="1" tint="0.499984740745262"/>
      </right>
      <top style="medium">
        <color theme="1" tint="0.499984740745262"/>
      </top>
      <bottom style="thin">
        <color theme="1" tint="0.34998626667073579"/>
      </bottom>
      <diagonal/>
    </border>
    <border>
      <left/>
      <right style="medium">
        <color theme="1" tint="0.499984740745262"/>
      </right>
      <top style="thin">
        <color theme="1" tint="0.34998626667073579"/>
      </top>
      <bottom style="thin">
        <color theme="1" tint="0.499984740745262"/>
      </bottom>
      <diagonal/>
    </border>
    <border>
      <left style="thin">
        <color theme="1" tint="0.34998626667073579"/>
      </left>
      <right style="thin">
        <color theme="1" tint="0.499984740745262"/>
      </right>
      <top style="medium">
        <color theme="1" tint="0.499984740745262"/>
      </top>
      <bottom style="thin">
        <color theme="1" tint="0.34998626667073579"/>
      </bottom>
      <diagonal/>
    </border>
    <border>
      <left/>
      <right style="thin">
        <color theme="1" tint="0.34998626667073579"/>
      </right>
      <top style="medium">
        <color theme="1" tint="0.499984740745262"/>
      </top>
      <bottom style="thin">
        <color theme="1" tint="0.34998626667073579"/>
      </bottom>
      <diagonal/>
    </border>
    <border>
      <left style="medium">
        <color theme="1" tint="0.499984740745262"/>
      </left>
      <right style="thin">
        <color theme="1" tint="0.499984740745262"/>
      </right>
      <top style="medium">
        <color theme="1" tint="0.499984740745262"/>
      </top>
      <bottom style="thin">
        <color theme="1" tint="0.34998626667073579"/>
      </bottom>
      <diagonal/>
    </border>
    <border>
      <left style="medium">
        <color theme="1" tint="0.499984740745262"/>
      </left>
      <right style="thin">
        <color theme="1" tint="0.499984740745262"/>
      </right>
      <top style="thin">
        <color theme="1" tint="0.34998626667073579"/>
      </top>
      <bottom style="thin">
        <color theme="1" tint="0.499984740745262"/>
      </bottom>
      <diagonal/>
    </border>
    <border>
      <left style="medium">
        <color theme="1" tint="0.499984740745262"/>
      </left>
      <right style="thin">
        <color theme="1" tint="0.499984740745262"/>
      </right>
      <top/>
      <bottom style="thin">
        <color theme="1" tint="0.34998626667073579"/>
      </bottom>
      <diagonal/>
    </border>
    <border>
      <left style="medium">
        <color theme="1" tint="0.499984740745262"/>
      </left>
      <right style="medium">
        <color theme="1" tint="0.499984740745262"/>
      </right>
      <top style="thin">
        <color theme="1" tint="0.499984740745262"/>
      </top>
      <bottom style="medium">
        <color theme="1" tint="0.499984740745262"/>
      </bottom>
      <diagonal/>
    </border>
    <border>
      <left style="thin">
        <color theme="1" tint="0.499984740745262"/>
      </left>
      <right style="medium">
        <color theme="1" tint="0.499984740745262"/>
      </right>
      <top/>
      <bottom/>
      <diagonal/>
    </border>
    <border>
      <left style="thin">
        <color theme="1" tint="0.499984740745262"/>
      </left>
      <right style="medium">
        <color theme="1" tint="0.499984740745262"/>
      </right>
      <top style="thin">
        <color theme="1" tint="0.249977111117893"/>
      </top>
      <bottom style="medium">
        <color theme="1" tint="0.499984740745262"/>
      </bottom>
      <diagonal/>
    </border>
    <border>
      <left/>
      <right/>
      <top style="double">
        <color auto="1"/>
      </top>
      <bottom style="thin">
        <color theme="1" tint="0.499984740745262"/>
      </bottom>
      <diagonal/>
    </border>
    <border>
      <left style="thin">
        <color indexed="64"/>
      </left>
      <right/>
      <top style="thin">
        <color indexed="64"/>
      </top>
      <bottom style="thin">
        <color indexed="64"/>
      </bottom>
      <diagonal/>
    </border>
  </borders>
  <cellStyleXfs count="4">
    <xf numFmtId="0" fontId="0" fillId="0" borderId="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cellStyleXfs>
  <cellXfs count="490">
    <xf numFmtId="0" fontId="0" fillId="0" borderId="0" xfId="0"/>
    <xf numFmtId="0" fontId="4" fillId="2" borderId="0" xfId="0" applyFont="1" applyFill="1" applyBorder="1"/>
    <xf numFmtId="0" fontId="32" fillId="2" borderId="0" xfId="0" applyFont="1" applyFill="1" applyAlignment="1">
      <alignment vertical="top" wrapText="1"/>
    </xf>
    <xf numFmtId="0" fontId="4" fillId="2" borderId="0" xfId="0" applyFont="1" applyFill="1" applyAlignment="1">
      <alignment vertical="top"/>
    </xf>
    <xf numFmtId="0" fontId="2" fillId="2" borderId="0" xfId="0" applyFont="1" applyFill="1" applyAlignment="1">
      <alignment vertical="top"/>
    </xf>
    <xf numFmtId="0" fontId="3" fillId="2" borderId="0" xfId="0" applyFont="1" applyFill="1" applyAlignment="1">
      <alignment vertical="top"/>
    </xf>
    <xf numFmtId="0" fontId="2" fillId="0" borderId="0" xfId="0" applyFont="1" applyAlignment="1">
      <alignment vertical="top"/>
    </xf>
    <xf numFmtId="0" fontId="4" fillId="2" borderId="0" xfId="0" applyFont="1" applyFill="1" applyBorder="1" applyProtection="1">
      <protection locked="0"/>
    </xf>
    <xf numFmtId="0" fontId="4" fillId="2" borderId="1" xfId="0" applyFont="1" applyFill="1" applyBorder="1" applyProtection="1">
      <protection locked="0"/>
    </xf>
    <xf numFmtId="0" fontId="4" fillId="2" borderId="0" xfId="0" applyFont="1" applyFill="1" applyProtection="1">
      <protection locked="0"/>
    </xf>
    <xf numFmtId="0" fontId="14" fillId="0" borderId="0" xfId="0" applyFont="1" applyBorder="1" applyAlignment="1" applyProtection="1">
      <alignment horizontal="center"/>
      <protection locked="0"/>
    </xf>
    <xf numFmtId="0" fontId="4" fillId="0" borderId="0" xfId="0" applyFont="1" applyProtection="1">
      <protection locked="0"/>
    </xf>
    <xf numFmtId="0" fontId="29" fillId="0" borderId="0" xfId="0" applyFont="1" applyBorder="1" applyAlignment="1" applyProtection="1">
      <alignment vertical="center"/>
      <protection locked="0"/>
    </xf>
    <xf numFmtId="0" fontId="13" fillId="2" borderId="0" xfId="0" applyFont="1" applyFill="1" applyBorder="1" applyAlignment="1" applyProtection="1">
      <alignment horizontal="left" vertical="center"/>
      <protection locked="0"/>
    </xf>
    <xf numFmtId="0" fontId="15" fillId="2" borderId="0" xfId="0" applyFont="1" applyFill="1" applyBorder="1" applyProtection="1">
      <protection locked="0"/>
    </xf>
    <xf numFmtId="0" fontId="8" fillId="6" borderId="0" xfId="0" applyFont="1" applyFill="1" applyBorder="1" applyAlignment="1" applyProtection="1">
      <alignment vertical="center"/>
      <protection locked="0"/>
    </xf>
    <xf numFmtId="0" fontId="4" fillId="2" borderId="0" xfId="0" applyFont="1" applyFill="1" applyBorder="1" applyAlignment="1" applyProtection="1">
      <protection locked="0"/>
    </xf>
    <xf numFmtId="0" fontId="5" fillId="0" borderId="0" xfId="0" applyFont="1" applyBorder="1" applyAlignment="1" applyProtection="1">
      <alignment horizontal="center"/>
      <protection locked="0"/>
    </xf>
    <xf numFmtId="0" fontId="4" fillId="0" borderId="0" xfId="0" applyFont="1" applyBorder="1" applyProtection="1">
      <protection locked="0"/>
    </xf>
    <xf numFmtId="0" fontId="5" fillId="2" borderId="1" xfId="0" applyFont="1" applyFill="1" applyBorder="1" applyAlignment="1" applyProtection="1">
      <alignment horizontal="left" vertical="center"/>
      <protection locked="0"/>
    </xf>
    <xf numFmtId="0" fontId="4" fillId="2" borderId="1" xfId="0" applyFont="1" applyFill="1" applyBorder="1" applyAlignment="1" applyProtection="1">
      <alignment wrapText="1"/>
      <protection locked="0"/>
    </xf>
    <xf numFmtId="164" fontId="21" fillId="2" borderId="0" xfId="0" applyNumberFormat="1" applyFont="1" applyFill="1" applyAlignment="1" applyProtection="1">
      <alignment horizontal="center" vertical="center"/>
      <protection locked="0"/>
    </xf>
    <xf numFmtId="164" fontId="4" fillId="2" borderId="0" xfId="0" applyNumberFormat="1" applyFont="1" applyFill="1" applyBorder="1" applyProtection="1">
      <protection locked="0"/>
    </xf>
    <xf numFmtId="164" fontId="21" fillId="2" borderId="0" xfId="0" applyNumberFormat="1" applyFont="1" applyFill="1" applyProtection="1">
      <protection locked="0"/>
    </xf>
    <xf numFmtId="0" fontId="8" fillId="0" borderId="0" xfId="0" applyFont="1" applyBorder="1" applyProtection="1">
      <protection locked="0"/>
    </xf>
    <xf numFmtId="164" fontId="8" fillId="0" borderId="0" xfId="1" applyNumberFormat="1" applyFont="1" applyBorder="1" applyProtection="1">
      <protection locked="0"/>
    </xf>
    <xf numFmtId="0" fontId="15" fillId="2" borderId="0" xfId="0" applyFont="1" applyFill="1" applyBorder="1" applyAlignment="1" applyProtection="1">
      <alignment vertical="center"/>
      <protection locked="0"/>
    </xf>
    <xf numFmtId="0" fontId="22" fillId="2" borderId="0" xfId="0" applyFont="1" applyFill="1" applyAlignment="1" applyProtection="1">
      <alignment vertical="center"/>
      <protection locked="0"/>
    </xf>
    <xf numFmtId="0" fontId="22" fillId="0" borderId="0" xfId="0" applyFont="1" applyAlignment="1" applyProtection="1">
      <alignment vertical="center"/>
      <protection locked="0"/>
    </xf>
    <xf numFmtId="0" fontId="15" fillId="0" borderId="0" xfId="0" applyFont="1" applyBorder="1" applyAlignment="1" applyProtection="1">
      <alignment vertical="center"/>
      <protection locked="0"/>
    </xf>
    <xf numFmtId="14" fontId="4" fillId="2" borderId="0" xfId="0" applyNumberFormat="1" applyFont="1" applyFill="1" applyProtection="1">
      <protection locked="0"/>
    </xf>
    <xf numFmtId="0" fontId="4" fillId="2" borderId="0" xfId="0" applyFont="1" applyFill="1" applyAlignment="1" applyProtection="1">
      <protection locked="0"/>
    </xf>
    <xf numFmtId="0" fontId="8" fillId="2" borderId="0" xfId="0" applyFont="1" applyFill="1" applyAlignment="1" applyProtection="1">
      <protection locked="0"/>
    </xf>
    <xf numFmtId="0" fontId="7" fillId="2" borderId="0" xfId="0" applyFont="1" applyFill="1" applyBorder="1" applyAlignment="1" applyProtection="1">
      <protection locked="0"/>
    </xf>
    <xf numFmtId="0" fontId="4" fillId="0" borderId="0" xfId="0" applyFont="1" applyAlignment="1" applyProtection="1">
      <protection locked="0"/>
    </xf>
    <xf numFmtId="0" fontId="8" fillId="2" borderId="1" xfId="0" applyFont="1" applyFill="1" applyBorder="1" applyAlignment="1" applyProtection="1">
      <alignment horizontal="center"/>
      <protection locked="0"/>
    </xf>
    <xf numFmtId="0" fontId="8" fillId="2" borderId="0" xfId="0" applyFont="1" applyFill="1" applyBorder="1" applyAlignment="1" applyProtection="1">
      <alignment horizontal="center"/>
      <protection locked="0"/>
    </xf>
    <xf numFmtId="0" fontId="15" fillId="2" borderId="0" xfId="0" applyFont="1" applyFill="1" applyProtection="1">
      <protection locked="0"/>
    </xf>
    <xf numFmtId="0" fontId="29" fillId="2" borderId="0" xfId="0" applyFont="1" applyFill="1" applyBorder="1" applyAlignment="1" applyProtection="1">
      <alignment vertical="center"/>
      <protection locked="0"/>
    </xf>
    <xf numFmtId="0" fontId="13" fillId="2" borderId="0" xfId="0" applyFont="1" applyFill="1" applyBorder="1" applyAlignment="1" applyProtection="1">
      <alignment vertical="center"/>
      <protection locked="0"/>
    </xf>
    <xf numFmtId="0" fontId="14" fillId="2" borderId="0" xfId="0" applyFont="1" applyFill="1" applyBorder="1" applyAlignment="1" applyProtection="1">
      <alignment horizontal="center"/>
      <protection locked="0"/>
    </xf>
    <xf numFmtId="0" fontId="5" fillId="2" borderId="0" xfId="0" applyFont="1" applyFill="1" applyBorder="1" applyAlignment="1" applyProtection="1">
      <alignment horizontal="center"/>
      <protection locked="0"/>
    </xf>
    <xf numFmtId="0" fontId="19" fillId="2" borderId="0" xfId="0" applyFont="1" applyFill="1" applyProtection="1">
      <protection locked="0"/>
    </xf>
    <xf numFmtId="168" fontId="8" fillId="2" borderId="0" xfId="1" applyNumberFormat="1" applyFont="1" applyFill="1" applyBorder="1" applyAlignment="1" applyProtection="1">
      <alignment horizontal="center" vertical="center"/>
      <protection locked="0"/>
    </xf>
    <xf numFmtId="0" fontId="16" fillId="2" borderId="0" xfId="0" applyFont="1" applyFill="1" applyBorder="1" applyAlignment="1" applyProtection="1">
      <alignment horizontal="centerContinuous" vertical="center"/>
      <protection locked="0"/>
    </xf>
    <xf numFmtId="0" fontId="5" fillId="2" borderId="1" xfId="0" applyFont="1" applyFill="1" applyBorder="1" applyAlignment="1" applyProtection="1">
      <alignment horizontal="center"/>
      <protection locked="0"/>
    </xf>
    <xf numFmtId="0" fontId="4" fillId="2" borderId="1" xfId="0" applyFont="1" applyFill="1" applyBorder="1" applyAlignment="1" applyProtection="1">
      <protection locked="0"/>
    </xf>
    <xf numFmtId="0" fontId="8" fillId="2" borderId="0" xfId="0" applyFont="1" applyFill="1" applyBorder="1" applyAlignment="1" applyProtection="1">
      <alignment horizontal="left"/>
      <protection locked="0"/>
    </xf>
    <xf numFmtId="0" fontId="5" fillId="2" borderId="0" xfId="0" applyFont="1" applyFill="1" applyBorder="1" applyAlignment="1" applyProtection="1">
      <alignment horizontal="centerContinuous"/>
      <protection locked="0"/>
    </xf>
    <xf numFmtId="0" fontId="4" fillId="2" borderId="0" xfId="0" applyFont="1" applyFill="1" applyAlignment="1" applyProtection="1">
      <alignment vertical="center"/>
      <protection locked="0"/>
    </xf>
    <xf numFmtId="0" fontId="4" fillId="2" borderId="0" xfId="0" applyFont="1" applyFill="1" applyBorder="1" applyAlignment="1" applyProtection="1">
      <alignment vertical="center"/>
      <protection locked="0"/>
    </xf>
    <xf numFmtId="0" fontId="6" fillId="2" borderId="0" xfId="0" applyFont="1" applyFill="1" applyProtection="1">
      <protection locked="0"/>
    </xf>
    <xf numFmtId="0" fontId="6" fillId="2" borderId="0" xfId="0" applyFont="1" applyFill="1" applyBorder="1" applyProtection="1">
      <protection locked="0"/>
    </xf>
    <xf numFmtId="0" fontId="6" fillId="0" borderId="0" xfId="0" applyFont="1" applyProtection="1">
      <protection locked="0"/>
    </xf>
    <xf numFmtId="0" fontId="8" fillId="2" borderId="0" xfId="0" applyFont="1" applyFill="1" applyBorder="1" applyProtection="1">
      <protection locked="0"/>
    </xf>
    <xf numFmtId="3" fontId="8" fillId="2" borderId="0" xfId="0" applyNumberFormat="1" applyFont="1" applyFill="1" applyBorder="1" applyProtection="1">
      <protection locked="0"/>
    </xf>
    <xf numFmtId="168" fontId="5" fillId="2" borderId="0" xfId="1" applyNumberFormat="1" applyFont="1" applyFill="1" applyBorder="1" applyProtection="1">
      <protection locked="0"/>
    </xf>
    <xf numFmtId="0" fontId="4" fillId="0" borderId="0" xfId="0" applyFont="1" applyFill="1" applyProtection="1">
      <protection locked="0"/>
    </xf>
    <xf numFmtId="0" fontId="4" fillId="0" borderId="0" xfId="0" applyFont="1" applyAlignment="1" applyProtection="1">
      <alignment vertical="center"/>
      <protection locked="0"/>
    </xf>
    <xf numFmtId="164" fontId="21" fillId="2" borderId="0" xfId="0" applyNumberFormat="1" applyFont="1" applyFill="1" applyBorder="1" applyAlignment="1" applyProtection="1">
      <alignment horizontal="center" vertical="center"/>
      <protection locked="0"/>
    </xf>
    <xf numFmtId="164" fontId="21" fillId="2" borderId="0" xfId="1" applyNumberFormat="1" applyFont="1" applyFill="1" applyBorder="1" applyAlignment="1" applyProtection="1">
      <alignment horizontal="center" vertical="center"/>
      <protection locked="0"/>
    </xf>
    <xf numFmtId="0" fontId="4" fillId="2" borderId="0" xfId="0" applyFont="1" applyFill="1" applyBorder="1" applyAlignment="1" applyProtection="1">
      <alignment horizontal="right" vertical="center"/>
      <protection locked="0"/>
    </xf>
    <xf numFmtId="164" fontId="19" fillId="2" borderId="0" xfId="2" applyNumberFormat="1" applyFont="1" applyFill="1" applyBorder="1" applyAlignment="1" applyProtection="1">
      <alignment horizontal="center" vertical="center"/>
      <protection locked="0"/>
    </xf>
    <xf numFmtId="164" fontId="19" fillId="6" borderId="5" xfId="2" applyNumberFormat="1" applyFont="1" applyFill="1" applyBorder="1" applyAlignment="1" applyProtection="1">
      <alignment horizontal="center" vertical="center"/>
      <protection locked="0"/>
    </xf>
    <xf numFmtId="0" fontId="6" fillId="2" borderId="0" xfId="0" applyFont="1" applyFill="1" applyBorder="1" applyAlignment="1" applyProtection="1">
      <alignment wrapText="1"/>
      <protection locked="0"/>
    </xf>
    <xf numFmtId="0" fontId="6" fillId="2" borderId="0" xfId="0" applyFont="1" applyFill="1" applyBorder="1" applyAlignment="1" applyProtection="1">
      <alignment horizontal="right" vertical="center" wrapText="1"/>
      <protection locked="0"/>
    </xf>
    <xf numFmtId="164" fontId="19" fillId="3" borderId="5" xfId="2" applyNumberFormat="1" applyFont="1" applyFill="1" applyBorder="1" applyAlignment="1" applyProtection="1">
      <alignment horizontal="center" vertical="center"/>
    </xf>
    <xf numFmtId="164" fontId="19" fillId="3" borderId="4" xfId="2" applyNumberFormat="1" applyFont="1" applyFill="1" applyBorder="1" applyAlignment="1" applyProtection="1">
      <alignment horizontal="center" vertical="center"/>
    </xf>
    <xf numFmtId="0" fontId="4" fillId="0" borderId="0" xfId="0" applyFont="1"/>
    <xf numFmtId="0" fontId="4" fillId="0" borderId="11" xfId="0" applyFont="1" applyBorder="1"/>
    <xf numFmtId="0" fontId="4" fillId="0" borderId="13" xfId="0" applyFont="1" applyBorder="1"/>
    <xf numFmtId="0" fontId="4" fillId="0" borderId="14" xfId="0" applyFont="1" applyBorder="1"/>
    <xf numFmtId="0" fontId="4" fillId="0" borderId="9" xfId="0" applyFont="1" applyBorder="1"/>
    <xf numFmtId="0" fontId="4" fillId="0" borderId="15" xfId="0" applyFont="1" applyBorder="1"/>
    <xf numFmtId="0" fontId="39" fillId="2" borderId="0" xfId="0" applyFont="1" applyFill="1" applyBorder="1" applyAlignment="1">
      <alignment horizontal="left" vertical="top"/>
    </xf>
    <xf numFmtId="0" fontId="39" fillId="2" borderId="0" xfId="0" applyFont="1" applyFill="1" applyBorder="1" applyAlignment="1">
      <alignment horizontal="left" vertical="top" wrapText="1"/>
    </xf>
    <xf numFmtId="0" fontId="4" fillId="2" borderId="0" xfId="0" applyFont="1" applyFill="1" applyAlignment="1">
      <alignment vertical="top" wrapText="1"/>
    </xf>
    <xf numFmtId="0" fontId="2" fillId="2" borderId="1" xfId="0" applyFont="1" applyFill="1" applyBorder="1" applyAlignment="1">
      <alignment vertical="top"/>
    </xf>
    <xf numFmtId="0" fontId="4" fillId="2" borderId="1" xfId="0" applyFont="1" applyFill="1" applyBorder="1" applyAlignment="1">
      <alignment vertical="top"/>
    </xf>
    <xf numFmtId="0" fontId="11" fillId="2" borderId="1" xfId="0" applyFont="1" applyFill="1" applyBorder="1" applyAlignment="1">
      <alignment vertical="top"/>
    </xf>
    <xf numFmtId="0" fontId="12" fillId="2" borderId="1" xfId="0" applyFont="1" applyFill="1" applyBorder="1" applyAlignment="1">
      <alignment vertical="top"/>
    </xf>
    <xf numFmtId="0" fontId="4" fillId="2" borderId="16" xfId="0" applyFont="1" applyFill="1" applyBorder="1" applyAlignment="1">
      <alignment vertical="top"/>
    </xf>
    <xf numFmtId="0" fontId="11" fillId="2" borderId="16" xfId="0" applyFont="1" applyFill="1" applyBorder="1" applyAlignment="1">
      <alignment vertical="top"/>
    </xf>
    <xf numFmtId="0" fontId="12" fillId="2" borderId="16" xfId="0" applyFont="1" applyFill="1" applyBorder="1" applyAlignment="1">
      <alignment vertical="top"/>
    </xf>
    <xf numFmtId="0" fontId="4" fillId="2" borderId="0" xfId="0" applyFont="1" applyFill="1" applyBorder="1" applyAlignment="1">
      <alignment vertical="top"/>
    </xf>
    <xf numFmtId="0" fontId="11" fillId="2" borderId="0" xfId="0" applyFont="1" applyFill="1" applyBorder="1" applyAlignment="1">
      <alignment vertical="top"/>
    </xf>
    <xf numFmtId="0" fontId="12" fillId="2" borderId="0" xfId="0" applyFont="1" applyFill="1" applyBorder="1" applyAlignment="1">
      <alignment vertical="top"/>
    </xf>
    <xf numFmtId="0" fontId="6" fillId="2" borderId="0" xfId="0" applyFont="1" applyFill="1" applyBorder="1" applyAlignment="1">
      <alignment vertical="top"/>
    </xf>
    <xf numFmtId="0" fontId="2" fillId="2" borderId="0" xfId="0" applyFont="1" applyFill="1" applyAlignment="1">
      <alignment horizontal="left" vertical="top"/>
    </xf>
    <xf numFmtId="0" fontId="3" fillId="2" borderId="0" xfId="0" applyFont="1" applyFill="1" applyAlignment="1">
      <alignment vertical="top" wrapText="1"/>
    </xf>
    <xf numFmtId="0" fontId="2" fillId="2" borderId="0" xfId="0" applyFont="1" applyFill="1" applyAlignment="1">
      <alignment vertical="top" wrapText="1"/>
    </xf>
    <xf numFmtId="0" fontId="2" fillId="0" borderId="0" xfId="0" applyFont="1" applyAlignment="1">
      <alignment vertical="top" wrapText="1"/>
    </xf>
    <xf numFmtId="0" fontId="8" fillId="2" borderId="0" xfId="0" applyFont="1" applyFill="1" applyAlignment="1">
      <alignment vertical="top" wrapText="1"/>
    </xf>
    <xf numFmtId="0" fontId="37" fillId="2" borderId="0" xfId="0" applyFont="1" applyFill="1" applyBorder="1" applyAlignment="1">
      <alignment horizontal="center" vertical="center" wrapText="1"/>
    </xf>
    <xf numFmtId="0" fontId="4" fillId="2" borderId="14" xfId="0" applyFont="1" applyFill="1" applyBorder="1"/>
    <xf numFmtId="0" fontId="4" fillId="2" borderId="0" xfId="0" applyFont="1" applyFill="1"/>
    <xf numFmtId="169" fontId="5" fillId="2" borderId="0" xfId="0" applyNumberFormat="1" applyFont="1" applyFill="1" applyAlignment="1">
      <alignment horizontal="center" vertical="center"/>
    </xf>
    <xf numFmtId="0" fontId="4" fillId="2" borderId="0" xfId="0" applyFont="1" applyFill="1" applyAlignment="1">
      <alignment horizontal="center"/>
    </xf>
    <xf numFmtId="0" fontId="4" fillId="2" borderId="0" xfId="0" applyFont="1" applyFill="1" applyBorder="1" applyAlignment="1">
      <alignment horizontal="center"/>
    </xf>
    <xf numFmtId="0" fontId="8" fillId="2" borderId="0" xfId="0" applyFont="1" applyFill="1" applyAlignment="1">
      <alignment horizontal="center"/>
    </xf>
    <xf numFmtId="0" fontId="4" fillId="2" borderId="0" xfId="0" applyFont="1" applyFill="1" applyAlignment="1">
      <alignment horizontal="center" vertical="center"/>
    </xf>
    <xf numFmtId="0" fontId="4" fillId="2" borderId="0" xfId="0" applyFont="1" applyFill="1" applyBorder="1" applyAlignment="1">
      <alignment horizontal="center" vertical="center"/>
    </xf>
    <xf numFmtId="0" fontId="4" fillId="2" borderId="12" xfId="0" applyFont="1" applyFill="1" applyBorder="1"/>
    <xf numFmtId="0" fontId="4" fillId="0" borderId="18" xfId="0" applyFont="1" applyBorder="1"/>
    <xf numFmtId="0" fontId="4" fillId="0" borderId="19" xfId="0" applyFont="1" applyBorder="1"/>
    <xf numFmtId="0" fontId="4" fillId="2" borderId="19" xfId="0" applyFont="1" applyFill="1" applyBorder="1"/>
    <xf numFmtId="0" fontId="4" fillId="2" borderId="17" xfId="0" applyFont="1" applyFill="1" applyBorder="1"/>
    <xf numFmtId="0" fontId="4" fillId="2" borderId="13" xfId="0" applyFont="1" applyFill="1" applyBorder="1"/>
    <xf numFmtId="0" fontId="4" fillId="2" borderId="18" xfId="0" applyFont="1" applyFill="1" applyBorder="1"/>
    <xf numFmtId="0" fontId="4" fillId="2" borderId="21" xfId="0" applyFont="1" applyFill="1" applyBorder="1"/>
    <xf numFmtId="0" fontId="4" fillId="2" borderId="10" xfId="0" applyFont="1" applyFill="1" applyBorder="1"/>
    <xf numFmtId="0" fontId="4" fillId="2" borderId="8" xfId="0" applyFont="1" applyFill="1" applyBorder="1"/>
    <xf numFmtId="0" fontId="4" fillId="2" borderId="22" xfId="0" applyFont="1" applyFill="1" applyBorder="1"/>
    <xf numFmtId="0" fontId="4" fillId="2" borderId="20" xfId="0" applyFont="1" applyFill="1" applyBorder="1"/>
    <xf numFmtId="0" fontId="4" fillId="2" borderId="1" xfId="0" applyFont="1" applyFill="1" applyBorder="1"/>
    <xf numFmtId="0" fontId="5" fillId="2" borderId="0" xfId="0" applyFont="1" applyFill="1" applyAlignment="1">
      <alignment vertical="center"/>
    </xf>
    <xf numFmtId="0" fontId="4" fillId="2" borderId="0" xfId="0" applyFont="1" applyFill="1" applyAlignment="1">
      <alignment vertical="center"/>
    </xf>
    <xf numFmtId="0" fontId="5" fillId="0" borderId="0" xfId="0" applyFont="1" applyAlignment="1">
      <alignment vertical="center"/>
    </xf>
    <xf numFmtId="0" fontId="13" fillId="2" borderId="0" xfId="0" applyFont="1" applyFill="1" applyBorder="1"/>
    <xf numFmtId="0" fontId="5" fillId="3" borderId="6" xfId="0" applyFont="1" applyFill="1" applyBorder="1" applyAlignment="1" applyProtection="1">
      <alignment horizontal="left" vertical="center"/>
      <protection locked="0"/>
    </xf>
    <xf numFmtId="0" fontId="5" fillId="6" borderId="6" xfId="0" applyFont="1" applyFill="1" applyBorder="1" applyAlignment="1" applyProtection="1">
      <alignment horizontal="left" vertical="center"/>
      <protection locked="0"/>
    </xf>
    <xf numFmtId="0" fontId="30" fillId="0" borderId="2" xfId="0" applyFont="1" applyFill="1" applyBorder="1" applyAlignment="1" applyProtection="1">
      <alignment vertical="center" wrapText="1"/>
      <protection locked="0"/>
    </xf>
    <xf numFmtId="0" fontId="44" fillId="2" borderId="0" xfId="0" applyFont="1" applyFill="1" applyBorder="1"/>
    <xf numFmtId="170" fontId="8" fillId="3" borderId="0" xfId="0" applyNumberFormat="1" applyFont="1" applyFill="1" applyBorder="1" applyAlignment="1" applyProtection="1">
      <alignment horizontal="center"/>
    </xf>
    <xf numFmtId="170" fontId="45" fillId="9" borderId="2" xfId="0" applyNumberFormat="1" applyFont="1" applyFill="1" applyBorder="1" applyAlignment="1" applyProtection="1">
      <alignment horizontal="center"/>
    </xf>
    <xf numFmtId="170" fontId="8" fillId="3" borderId="30" xfId="0" applyNumberFormat="1" applyFont="1" applyFill="1" applyBorder="1" applyAlignment="1" applyProtection="1">
      <alignment horizontal="center"/>
    </xf>
    <xf numFmtId="170" fontId="8" fillId="3" borderId="32" xfId="0" applyNumberFormat="1" applyFont="1" applyFill="1" applyBorder="1" applyAlignment="1" applyProtection="1">
      <alignment horizontal="center"/>
    </xf>
    <xf numFmtId="170" fontId="8" fillId="3" borderId="23" xfId="0" applyNumberFormat="1" applyFont="1" applyFill="1" applyBorder="1" applyAlignment="1" applyProtection="1">
      <alignment horizontal="center"/>
    </xf>
    <xf numFmtId="170" fontId="8" fillId="3" borderId="33" xfId="0" applyNumberFormat="1" applyFont="1" applyFill="1" applyBorder="1" applyAlignment="1" applyProtection="1">
      <alignment horizontal="center"/>
    </xf>
    <xf numFmtId="170" fontId="8" fillId="3" borderId="36" xfId="0" applyNumberFormat="1" applyFont="1" applyFill="1" applyBorder="1" applyAlignment="1" applyProtection="1">
      <alignment horizontal="center"/>
    </xf>
    <xf numFmtId="170" fontId="8" fillId="3" borderId="37" xfId="0" applyNumberFormat="1" applyFont="1" applyFill="1" applyBorder="1" applyAlignment="1" applyProtection="1">
      <alignment horizontal="center"/>
    </xf>
    <xf numFmtId="170" fontId="8" fillId="3" borderId="27" xfId="0" applyNumberFormat="1" applyFont="1" applyFill="1" applyBorder="1" applyAlignment="1" applyProtection="1">
      <alignment horizontal="center"/>
    </xf>
    <xf numFmtId="0" fontId="21" fillId="0" borderId="23" xfId="0" applyFont="1" applyFill="1" applyBorder="1" applyAlignment="1" applyProtection="1">
      <alignment horizontal="left" vertical="center" wrapText="1"/>
      <protection locked="0"/>
    </xf>
    <xf numFmtId="0" fontId="4" fillId="6" borderId="23" xfId="0" applyFont="1" applyFill="1" applyBorder="1" applyAlignment="1" applyProtection="1">
      <alignment vertical="center"/>
      <protection locked="0"/>
    </xf>
    <xf numFmtId="164" fontId="30" fillId="6" borderId="23" xfId="2" applyNumberFormat="1" applyFont="1" applyFill="1" applyBorder="1" applyAlignment="1" applyProtection="1">
      <alignment horizontal="center" vertical="center"/>
      <protection locked="0"/>
    </xf>
    <xf numFmtId="164" fontId="30" fillId="6" borderId="26" xfId="2" applyNumberFormat="1" applyFont="1" applyFill="1" applyBorder="1" applyAlignment="1" applyProtection="1">
      <alignment horizontal="center" vertical="center"/>
      <protection locked="0"/>
    </xf>
    <xf numFmtId="164" fontId="30" fillId="6" borderId="34" xfId="2" applyNumberFormat="1" applyFont="1" applyFill="1" applyBorder="1" applyAlignment="1" applyProtection="1">
      <alignment horizontal="center" vertical="center"/>
      <protection locked="0"/>
    </xf>
    <xf numFmtId="164" fontId="30" fillId="6" borderId="33" xfId="2" applyNumberFormat="1" applyFont="1" applyFill="1" applyBorder="1" applyAlignment="1" applyProtection="1">
      <alignment horizontal="center" vertical="center"/>
      <protection locked="0"/>
    </xf>
    <xf numFmtId="0" fontId="21" fillId="0" borderId="30" xfId="0" applyFont="1" applyFill="1" applyBorder="1" applyAlignment="1" applyProtection="1">
      <alignment horizontal="left" vertical="center" wrapText="1"/>
      <protection locked="0"/>
    </xf>
    <xf numFmtId="0" fontId="4" fillId="6" borderId="30" xfId="0" applyFont="1" applyFill="1" applyBorder="1" applyAlignment="1" applyProtection="1">
      <alignment vertical="center"/>
      <protection locked="0"/>
    </xf>
    <xf numFmtId="164" fontId="30" fillId="6" borderId="30" xfId="2" applyNumberFormat="1" applyFont="1" applyFill="1" applyBorder="1" applyAlignment="1" applyProtection="1">
      <alignment horizontal="center" vertical="center"/>
      <protection locked="0"/>
    </xf>
    <xf numFmtId="164" fontId="30" fillId="6" borderId="31" xfId="2" applyNumberFormat="1" applyFont="1" applyFill="1" applyBorder="1" applyAlignment="1" applyProtection="1">
      <alignment horizontal="center" vertical="center"/>
      <protection locked="0"/>
    </xf>
    <xf numFmtId="164" fontId="30" fillId="6" borderId="35" xfId="2" applyNumberFormat="1" applyFont="1" applyFill="1" applyBorder="1" applyAlignment="1" applyProtection="1">
      <alignment horizontal="center" vertical="center"/>
      <protection locked="0"/>
    </xf>
    <xf numFmtId="164" fontId="30" fillId="3" borderId="23" xfId="2" applyNumberFormat="1" applyFont="1" applyFill="1" applyBorder="1" applyAlignment="1" applyProtection="1">
      <alignment horizontal="center" vertical="center"/>
    </xf>
    <xf numFmtId="164" fontId="30" fillId="6" borderId="36" xfId="2" applyNumberFormat="1" applyFont="1" applyFill="1" applyBorder="1" applyAlignment="1" applyProtection="1">
      <alignment horizontal="center" vertical="center"/>
      <protection locked="0"/>
    </xf>
    <xf numFmtId="164" fontId="30" fillId="6" borderId="38" xfId="2" applyNumberFormat="1" applyFont="1" applyFill="1" applyBorder="1" applyAlignment="1" applyProtection="1">
      <alignment horizontal="center" vertical="center"/>
      <protection locked="0"/>
    </xf>
    <xf numFmtId="164" fontId="30" fillId="6" borderId="37" xfId="2" applyNumberFormat="1" applyFont="1" applyFill="1" applyBorder="1" applyAlignment="1" applyProtection="1">
      <alignment horizontal="center" vertical="center"/>
      <protection locked="0"/>
    </xf>
    <xf numFmtId="0" fontId="4" fillId="6" borderId="41" xfId="0" applyFont="1" applyFill="1" applyBorder="1" applyAlignment="1" applyProtection="1">
      <alignment vertical="center"/>
      <protection locked="0"/>
    </xf>
    <xf numFmtId="0" fontId="21" fillId="0" borderId="43" xfId="0" applyFont="1" applyFill="1" applyBorder="1" applyAlignment="1" applyProtection="1">
      <alignment horizontal="left" vertical="center" wrapText="1"/>
      <protection locked="0"/>
    </xf>
    <xf numFmtId="0" fontId="4" fillId="6" borderId="44" xfId="0" applyFont="1" applyFill="1" applyBorder="1" applyAlignment="1" applyProtection="1">
      <alignment vertical="center"/>
      <protection locked="0"/>
    </xf>
    <xf numFmtId="164" fontId="30" fillId="6" borderId="32" xfId="2" applyNumberFormat="1" applyFont="1" applyFill="1" applyBorder="1" applyAlignment="1" applyProtection="1">
      <alignment horizontal="center" vertical="center"/>
      <protection locked="0"/>
    </xf>
    <xf numFmtId="0" fontId="4" fillId="6" borderId="45" xfId="0" applyFont="1" applyFill="1" applyBorder="1" applyAlignment="1" applyProtection="1">
      <alignment vertical="center"/>
      <protection locked="0"/>
    </xf>
    <xf numFmtId="0" fontId="21" fillId="0" borderId="46" xfId="0" applyFont="1" applyFill="1" applyBorder="1" applyAlignment="1" applyProtection="1">
      <alignment horizontal="left" vertical="center" wrapText="1"/>
      <protection locked="0"/>
    </xf>
    <xf numFmtId="0" fontId="4" fillId="6" borderId="47" xfId="0" applyFont="1" applyFill="1" applyBorder="1" applyAlignment="1" applyProtection="1">
      <alignment vertical="center"/>
      <protection locked="0"/>
    </xf>
    <xf numFmtId="0" fontId="4" fillId="6" borderId="48" xfId="0" applyFont="1" applyFill="1" applyBorder="1" applyAlignment="1" applyProtection="1">
      <alignment vertical="center"/>
      <protection locked="0"/>
    </xf>
    <xf numFmtId="164" fontId="30" fillId="6" borderId="47" xfId="2" applyNumberFormat="1" applyFont="1" applyFill="1" applyBorder="1" applyAlignment="1" applyProtection="1">
      <alignment horizontal="center" vertical="center"/>
      <protection locked="0"/>
    </xf>
    <xf numFmtId="164" fontId="30" fillId="3" borderId="27" xfId="2" applyNumberFormat="1" applyFont="1" applyFill="1" applyBorder="1" applyAlignment="1" applyProtection="1">
      <alignment horizontal="center" vertical="center"/>
    </xf>
    <xf numFmtId="0" fontId="30" fillId="0" borderId="43" xfId="0" applyFont="1" applyBorder="1" applyAlignment="1" applyProtection="1">
      <alignment vertical="center"/>
      <protection locked="0"/>
    </xf>
    <xf numFmtId="0" fontId="30" fillId="0" borderId="46" xfId="0" applyFont="1" applyBorder="1" applyAlignment="1" applyProtection="1">
      <alignment vertical="center"/>
      <protection locked="0"/>
    </xf>
    <xf numFmtId="164" fontId="30" fillId="6" borderId="29" xfId="2" applyNumberFormat="1" applyFont="1" applyFill="1" applyBorder="1" applyAlignment="1" applyProtection="1">
      <alignment horizontal="center" vertical="center"/>
      <protection locked="0"/>
    </xf>
    <xf numFmtId="164" fontId="30" fillId="3" borderId="0" xfId="2" applyNumberFormat="1" applyFont="1" applyFill="1" applyBorder="1" applyAlignment="1" applyProtection="1">
      <alignment horizontal="center" vertical="center"/>
    </xf>
    <xf numFmtId="164" fontId="30" fillId="6" borderId="49" xfId="2" applyNumberFormat="1" applyFont="1" applyFill="1" applyBorder="1" applyAlignment="1" applyProtection="1">
      <alignment horizontal="center" vertical="center"/>
      <protection locked="0"/>
    </xf>
    <xf numFmtId="0" fontId="8" fillId="6" borderId="26" xfId="0" applyFont="1" applyFill="1" applyBorder="1" applyAlignment="1" applyProtection="1">
      <alignment vertical="center"/>
      <protection locked="0"/>
    </xf>
    <xf numFmtId="0" fontId="8" fillId="6" borderId="31" xfId="0" applyFont="1" applyFill="1" applyBorder="1" applyAlignment="1" applyProtection="1">
      <alignment vertical="center"/>
      <protection locked="0"/>
    </xf>
    <xf numFmtId="0" fontId="30" fillId="6" borderId="25" xfId="0" applyFont="1" applyFill="1" applyBorder="1" applyAlignment="1" applyProtection="1">
      <alignment vertical="center"/>
      <protection locked="0"/>
    </xf>
    <xf numFmtId="0" fontId="8" fillId="6" borderId="50" xfId="0" applyFont="1" applyFill="1" applyBorder="1" applyAlignment="1" applyProtection="1">
      <alignment vertical="center"/>
      <protection locked="0"/>
    </xf>
    <xf numFmtId="164" fontId="30" fillId="6" borderId="50" xfId="2" applyNumberFormat="1" applyFont="1" applyFill="1" applyBorder="1" applyAlignment="1" applyProtection="1">
      <alignment horizontal="center" vertical="center"/>
      <protection locked="0"/>
    </xf>
    <xf numFmtId="164" fontId="30" fillId="6" borderId="51" xfId="2" applyNumberFormat="1" applyFont="1" applyFill="1" applyBorder="1" applyAlignment="1" applyProtection="1">
      <alignment horizontal="center" vertical="center"/>
      <protection locked="0"/>
    </xf>
    <xf numFmtId="164" fontId="30" fillId="6" borderId="52" xfId="2" applyNumberFormat="1" applyFont="1" applyFill="1" applyBorder="1" applyAlignment="1" applyProtection="1">
      <alignment horizontal="center" vertical="center"/>
      <protection locked="0"/>
    </xf>
    <xf numFmtId="164" fontId="19" fillId="3" borderId="53" xfId="2" applyNumberFormat="1" applyFont="1" applyFill="1" applyBorder="1" applyAlignment="1" applyProtection="1">
      <alignment horizontal="center" vertical="center"/>
    </xf>
    <xf numFmtId="164" fontId="19" fillId="3" borderId="56" xfId="2" applyNumberFormat="1" applyFont="1" applyFill="1" applyBorder="1" applyAlignment="1" applyProtection="1">
      <alignment horizontal="center" vertical="center"/>
    </xf>
    <xf numFmtId="164" fontId="19" fillId="3" borderId="57" xfId="2" applyNumberFormat="1" applyFont="1" applyFill="1" applyBorder="1" applyAlignment="1" applyProtection="1">
      <alignment horizontal="center" vertical="center"/>
    </xf>
    <xf numFmtId="164" fontId="31" fillId="3" borderId="59" xfId="1" applyNumberFormat="1" applyFont="1" applyFill="1" applyBorder="1" applyAlignment="1" applyProtection="1">
      <alignment horizontal="center" vertical="center"/>
    </xf>
    <xf numFmtId="0" fontId="30" fillId="6" borderId="31" xfId="0" applyFont="1" applyFill="1" applyBorder="1" applyAlignment="1" applyProtection="1">
      <alignment vertical="center"/>
      <protection locked="0"/>
    </xf>
    <xf numFmtId="0" fontId="30" fillId="6" borderId="62" xfId="0" applyFont="1" applyFill="1" applyBorder="1" applyAlignment="1" applyProtection="1">
      <alignment vertical="center"/>
      <protection locked="0"/>
    </xf>
    <xf numFmtId="164" fontId="30" fillId="6" borderId="30" xfId="0" applyNumberFormat="1" applyFont="1" applyFill="1" applyBorder="1" applyAlignment="1" applyProtection="1">
      <alignment horizontal="center" vertical="center"/>
      <protection locked="0"/>
    </xf>
    <xf numFmtId="164" fontId="30" fillId="6" borderId="64" xfId="0" applyNumberFormat="1" applyFont="1" applyFill="1" applyBorder="1" applyAlignment="1" applyProtection="1">
      <alignment horizontal="center" vertical="center"/>
      <protection locked="0"/>
    </xf>
    <xf numFmtId="164" fontId="31" fillId="3" borderId="58" xfId="1" applyNumberFormat="1" applyFont="1" applyFill="1" applyBorder="1" applyAlignment="1" applyProtection="1">
      <alignment horizontal="center" vertical="center"/>
    </xf>
    <xf numFmtId="164" fontId="30" fillId="6" borderId="26" xfId="0" applyNumberFormat="1" applyFont="1" applyFill="1" applyBorder="1" applyAlignment="1" applyProtection="1">
      <alignment horizontal="center" vertical="center"/>
      <protection locked="0"/>
    </xf>
    <xf numFmtId="164" fontId="30" fillId="6" borderId="31" xfId="0" applyNumberFormat="1" applyFont="1" applyFill="1" applyBorder="1" applyAlignment="1" applyProtection="1">
      <alignment horizontal="center" vertical="center"/>
      <protection locked="0"/>
    </xf>
    <xf numFmtId="164" fontId="30" fillId="6" borderId="62" xfId="0" applyNumberFormat="1" applyFont="1" applyFill="1" applyBorder="1" applyAlignment="1" applyProtection="1">
      <alignment horizontal="center" vertical="center"/>
      <protection locked="0"/>
    </xf>
    <xf numFmtId="164" fontId="31" fillId="3" borderId="65" xfId="1" applyNumberFormat="1" applyFont="1" applyFill="1" applyBorder="1" applyAlignment="1" applyProtection="1">
      <alignment horizontal="center" vertical="center"/>
    </xf>
    <xf numFmtId="164" fontId="30" fillId="6" borderId="23" xfId="0" applyNumberFormat="1" applyFont="1" applyFill="1" applyBorder="1" applyAlignment="1" applyProtection="1">
      <alignment horizontal="center" vertical="center"/>
      <protection locked="0"/>
    </xf>
    <xf numFmtId="164" fontId="31" fillId="3" borderId="64" xfId="1" applyNumberFormat="1" applyFont="1" applyFill="1" applyBorder="1" applyAlignment="1" applyProtection="1">
      <alignment horizontal="center" vertical="center"/>
    </xf>
    <xf numFmtId="164" fontId="30" fillId="3" borderId="31" xfId="2" applyNumberFormat="1" applyFont="1" applyFill="1" applyBorder="1" applyAlignment="1" applyProtection="1">
      <alignment horizontal="center" vertical="center"/>
    </xf>
    <xf numFmtId="164" fontId="30" fillId="3" borderId="62" xfId="2" applyNumberFormat="1" applyFont="1" applyFill="1" applyBorder="1" applyAlignment="1" applyProtection="1">
      <alignment horizontal="center" vertical="center"/>
    </xf>
    <xf numFmtId="164" fontId="31" fillId="3" borderId="65" xfId="2" applyNumberFormat="1" applyFont="1" applyFill="1" applyBorder="1" applyAlignment="1" applyProtection="1">
      <alignment horizontal="center" vertical="center"/>
    </xf>
    <xf numFmtId="0" fontId="30" fillId="0" borderId="31" xfId="0" applyFont="1" applyBorder="1" applyAlignment="1" applyProtection="1">
      <alignment vertical="center"/>
      <protection locked="0"/>
    </xf>
    <xf numFmtId="0" fontId="4" fillId="2" borderId="29" xfId="0" applyFont="1" applyFill="1" applyBorder="1" applyAlignment="1" applyProtection="1">
      <alignment vertical="center"/>
      <protection locked="0"/>
    </xf>
    <xf numFmtId="0" fontId="4" fillId="2" borderId="29" xfId="0" applyFont="1" applyFill="1" applyBorder="1" applyProtection="1">
      <protection locked="0"/>
    </xf>
    <xf numFmtId="0" fontId="6" fillId="2" borderId="29" xfId="0" applyFont="1" applyFill="1" applyBorder="1" applyProtection="1">
      <protection locked="0"/>
    </xf>
    <xf numFmtId="0" fontId="21" fillId="0" borderId="35" xfId="0" applyFont="1" applyFill="1" applyBorder="1" applyAlignment="1" applyProtection="1">
      <alignment horizontal="left" vertical="center" wrapText="1"/>
      <protection locked="0"/>
    </xf>
    <xf numFmtId="0" fontId="4" fillId="6" borderId="49" xfId="0" applyFont="1" applyFill="1" applyBorder="1" applyAlignment="1" applyProtection="1">
      <alignment vertical="center"/>
      <protection locked="0"/>
    </xf>
    <xf numFmtId="0" fontId="21" fillId="0" borderId="34" xfId="0" applyFont="1" applyFill="1" applyBorder="1" applyAlignment="1" applyProtection="1">
      <alignment horizontal="left" vertical="center" wrapText="1"/>
      <protection locked="0"/>
    </xf>
    <xf numFmtId="170" fontId="8" fillId="3" borderId="64" xfId="0" applyNumberFormat="1" applyFont="1" applyFill="1" applyBorder="1" applyAlignment="1" applyProtection="1">
      <alignment horizontal="center"/>
    </xf>
    <xf numFmtId="170" fontId="8" fillId="3" borderId="67" xfId="0" applyNumberFormat="1" applyFont="1" applyFill="1" applyBorder="1" applyAlignment="1" applyProtection="1">
      <alignment horizontal="center"/>
    </xf>
    <xf numFmtId="0" fontId="5" fillId="2" borderId="0" xfId="0" applyFont="1" applyFill="1" applyBorder="1" applyAlignment="1">
      <alignment vertical="center"/>
    </xf>
    <xf numFmtId="0" fontId="23" fillId="4" borderId="90" xfId="0" applyFont="1" applyFill="1" applyBorder="1" applyAlignment="1">
      <alignment horizontal="center"/>
    </xf>
    <xf numFmtId="0" fontId="23" fillId="4" borderId="77" xfId="0" applyFont="1" applyFill="1" applyBorder="1" applyAlignment="1">
      <alignment horizontal="center"/>
    </xf>
    <xf numFmtId="0" fontId="23" fillId="4" borderId="79" xfId="0" applyFont="1" applyFill="1" applyBorder="1" applyAlignment="1">
      <alignment horizontal="center"/>
    </xf>
    <xf numFmtId="0" fontId="5" fillId="0" borderId="93" xfId="0" applyFont="1" applyFill="1" applyBorder="1" applyAlignment="1">
      <alignment horizontal="left"/>
    </xf>
    <xf numFmtId="0" fontId="5" fillId="0" borderId="92" xfId="0" applyFont="1" applyFill="1" applyBorder="1" applyAlignment="1">
      <alignment horizontal="left"/>
    </xf>
    <xf numFmtId="0" fontId="5" fillId="0" borderId="99" xfId="0" applyFont="1" applyBorder="1" applyAlignment="1">
      <alignment horizontal="left"/>
    </xf>
    <xf numFmtId="164" fontId="19" fillId="3" borderId="101" xfId="2" applyNumberFormat="1" applyFont="1" applyFill="1" applyBorder="1" applyAlignment="1" applyProtection="1">
      <alignment horizontal="center" vertical="center"/>
    </xf>
    <xf numFmtId="164" fontId="31" fillId="3" borderId="102" xfId="2" applyNumberFormat="1" applyFont="1" applyFill="1" applyBorder="1" applyAlignment="1" applyProtection="1">
      <alignment horizontal="center" vertical="center"/>
    </xf>
    <xf numFmtId="164" fontId="31" fillId="3" borderId="101" xfId="1" applyNumberFormat="1" applyFont="1" applyFill="1" applyBorder="1" applyAlignment="1" applyProtection="1">
      <alignment horizontal="center" vertical="center"/>
    </xf>
    <xf numFmtId="164" fontId="31" fillId="3" borderId="69" xfId="1" applyNumberFormat="1" applyFont="1" applyFill="1" applyBorder="1" applyAlignment="1" applyProtection="1">
      <alignment horizontal="center" vertical="center"/>
    </xf>
    <xf numFmtId="164" fontId="31" fillId="3" borderId="102" xfId="1" applyNumberFormat="1" applyFont="1" applyFill="1" applyBorder="1" applyAlignment="1" applyProtection="1">
      <alignment horizontal="center" vertical="center"/>
    </xf>
    <xf numFmtId="164" fontId="14" fillId="3" borderId="75" xfId="1" applyNumberFormat="1" applyFont="1" applyFill="1" applyBorder="1" applyAlignment="1" applyProtection="1">
      <alignment horizontal="center" vertical="center"/>
    </xf>
    <xf numFmtId="0" fontId="2" fillId="2" borderId="1" xfId="0" applyFont="1" applyFill="1" applyBorder="1" applyAlignment="1">
      <alignment horizontal="left" vertical="top"/>
    </xf>
    <xf numFmtId="0" fontId="2" fillId="0" borderId="0" xfId="0" applyFont="1" applyAlignment="1">
      <alignment horizontal="left" vertical="top"/>
    </xf>
    <xf numFmtId="17" fontId="10" fillId="2" borderId="1" xfId="0" quotePrefix="1" applyNumberFormat="1" applyFont="1" applyFill="1" applyBorder="1" applyAlignment="1">
      <alignment horizontal="left" vertical="top"/>
    </xf>
    <xf numFmtId="17" fontId="10" fillId="2" borderId="16" xfId="0" quotePrefix="1" applyNumberFormat="1" applyFont="1" applyFill="1" applyBorder="1" applyAlignment="1">
      <alignment horizontal="left" vertical="top"/>
    </xf>
    <xf numFmtId="0" fontId="4" fillId="2" borderId="0" xfId="0" applyFont="1" applyFill="1" applyBorder="1" applyAlignment="1">
      <alignment horizontal="left" vertical="top"/>
    </xf>
    <xf numFmtId="0" fontId="37" fillId="2" borderId="0" xfId="0" applyFont="1" applyFill="1" applyBorder="1" applyAlignment="1">
      <alignment horizontal="left" vertical="center" wrapText="1"/>
    </xf>
    <xf numFmtId="0" fontId="40" fillId="4" borderId="0" xfId="0" applyFont="1" applyFill="1" applyBorder="1" applyAlignment="1">
      <alignment horizontal="left" vertical="top" wrapText="1"/>
    </xf>
    <xf numFmtId="0" fontId="34" fillId="2" borderId="0" xfId="0" applyFont="1" applyFill="1" applyAlignment="1">
      <alignment horizontal="left" vertical="top"/>
    </xf>
    <xf numFmtId="0" fontId="2" fillId="2" borderId="0" xfId="0" applyFont="1" applyFill="1" applyBorder="1" applyAlignment="1">
      <alignment horizontal="left" vertical="top"/>
    </xf>
    <xf numFmtId="0" fontId="2" fillId="2" borderId="0" xfId="0" applyFont="1" applyFill="1" applyBorder="1" applyAlignment="1">
      <alignment vertical="top"/>
    </xf>
    <xf numFmtId="0" fontId="2" fillId="2" borderId="0" xfId="0" applyFont="1" applyFill="1" applyAlignment="1">
      <alignment horizontal="left" vertical="top" wrapText="1"/>
    </xf>
    <xf numFmtId="0" fontId="4" fillId="2" borderId="0" xfId="0" applyFont="1" applyFill="1" applyAlignment="1">
      <alignment horizontal="left" vertical="top"/>
    </xf>
    <xf numFmtId="0" fontId="4" fillId="2" borderId="0" xfId="0" applyFont="1" applyFill="1" applyAlignment="1">
      <alignment horizontal="left" vertical="top" wrapText="1"/>
    </xf>
    <xf numFmtId="0" fontId="9" fillId="2" borderId="0" xfId="0" applyFont="1" applyFill="1" applyAlignment="1">
      <alignment horizontal="left" vertical="top" wrapText="1"/>
    </xf>
    <xf numFmtId="0" fontId="0" fillId="2" borderId="0" xfId="0" applyFill="1"/>
    <xf numFmtId="0" fontId="23" fillId="4" borderId="2" xfId="0" applyFont="1" applyFill="1" applyBorder="1" applyAlignment="1" applyProtection="1">
      <alignment horizontal="center" vertical="center" wrapText="1"/>
      <protection locked="0"/>
    </xf>
    <xf numFmtId="0" fontId="23" fillId="4" borderId="2" xfId="0" applyFont="1" applyFill="1" applyBorder="1" applyAlignment="1" applyProtection="1">
      <alignment horizontal="center" vertical="center"/>
      <protection locked="0"/>
    </xf>
    <xf numFmtId="0" fontId="8" fillId="3" borderId="2" xfId="0" applyFont="1" applyFill="1" applyBorder="1" applyAlignment="1" applyProtection="1">
      <alignment vertical="center"/>
    </xf>
    <xf numFmtId="1" fontId="5" fillId="3" borderId="71" xfId="0" applyNumberFormat="1" applyFont="1" applyFill="1" applyBorder="1" applyAlignment="1" applyProtection="1">
      <alignment horizontal="center" vertical="center"/>
    </xf>
    <xf numFmtId="1" fontId="43" fillId="3" borderId="81" xfId="0" applyNumberFormat="1" applyFont="1" applyFill="1" applyBorder="1" applyAlignment="1" applyProtection="1">
      <alignment horizontal="center" vertical="center"/>
    </xf>
    <xf numFmtId="1" fontId="5" fillId="3" borderId="72" xfId="0" applyNumberFormat="1" applyFont="1" applyFill="1" applyBorder="1" applyAlignment="1" applyProtection="1">
      <alignment horizontal="center" vertical="center"/>
    </xf>
    <xf numFmtId="1" fontId="43" fillId="3" borderId="83" xfId="0" applyNumberFormat="1" applyFont="1" applyFill="1" applyBorder="1" applyAlignment="1" applyProtection="1">
      <alignment horizontal="center" vertical="center"/>
    </xf>
    <xf numFmtId="1" fontId="5" fillId="3" borderId="73" xfId="0" applyNumberFormat="1" applyFont="1" applyFill="1" applyBorder="1" applyAlignment="1" applyProtection="1">
      <alignment horizontal="center" vertical="center"/>
    </xf>
    <xf numFmtId="1" fontId="43" fillId="3" borderId="85" xfId="0" applyNumberFormat="1" applyFont="1" applyFill="1" applyBorder="1" applyAlignment="1" applyProtection="1">
      <alignment horizontal="center" vertical="center"/>
    </xf>
    <xf numFmtId="1" fontId="5" fillId="3" borderId="75" xfId="0" applyNumberFormat="1" applyFont="1" applyFill="1" applyBorder="1" applyAlignment="1" applyProtection="1">
      <alignment horizontal="center" vertical="center"/>
    </xf>
    <xf numFmtId="1" fontId="43" fillId="3" borderId="89" xfId="0" applyNumberFormat="1" applyFont="1" applyFill="1" applyBorder="1" applyAlignment="1" applyProtection="1">
      <alignment horizontal="center" vertical="center"/>
    </xf>
    <xf numFmtId="0" fontId="23" fillId="11" borderId="2" xfId="0" applyFont="1" applyFill="1" applyBorder="1" applyAlignment="1" applyProtection="1">
      <alignment horizontal="center"/>
    </xf>
    <xf numFmtId="0" fontId="45" fillId="9" borderId="2" xfId="0" applyFont="1" applyFill="1" applyBorder="1" applyAlignment="1" applyProtection="1">
      <alignment horizontal="center"/>
    </xf>
    <xf numFmtId="9" fontId="45" fillId="9" borderId="2" xfId="3" applyFont="1" applyFill="1" applyBorder="1" applyAlignment="1" applyProtection="1">
      <alignment horizontal="center"/>
    </xf>
    <xf numFmtId="0" fontId="23" fillId="11" borderId="2" xfId="0" applyFont="1" applyFill="1" applyBorder="1" applyAlignment="1" applyProtection="1">
      <alignment horizontal="center" vertical="center"/>
    </xf>
    <xf numFmtId="0" fontId="45" fillId="9" borderId="2" xfId="0" applyFont="1" applyFill="1" applyBorder="1" applyAlignment="1" applyProtection="1">
      <alignment horizontal="center" vertical="center"/>
    </xf>
    <xf numFmtId="0" fontId="23" fillId="11" borderId="3" xfId="0" applyFont="1" applyFill="1" applyBorder="1" applyAlignment="1" applyProtection="1">
      <alignment horizontal="center" vertical="center"/>
    </xf>
    <xf numFmtId="0" fontId="23" fillId="4" borderId="76" xfId="0" applyFont="1" applyFill="1" applyBorder="1" applyAlignment="1" applyProtection="1">
      <alignment horizontal="center" vertical="center"/>
    </xf>
    <xf numFmtId="0" fontId="23" fillId="4" borderId="77" xfId="0" applyFont="1" applyFill="1" applyBorder="1" applyAlignment="1" applyProtection="1">
      <alignment horizontal="center" vertical="center"/>
    </xf>
    <xf numFmtId="0" fontId="23" fillId="4" borderId="78" xfId="0" applyFont="1" applyFill="1" applyBorder="1" applyAlignment="1" applyProtection="1">
      <alignment horizontal="center" vertical="center"/>
    </xf>
    <xf numFmtId="0" fontId="23" fillId="4" borderId="70" xfId="0" applyFont="1" applyFill="1" applyBorder="1" applyAlignment="1" applyProtection="1">
      <alignment horizontal="center" vertical="center" wrapText="1"/>
    </xf>
    <xf numFmtId="0" fontId="23" fillId="4" borderId="79" xfId="0" applyFont="1" applyFill="1" applyBorder="1" applyAlignment="1" applyProtection="1">
      <alignment horizontal="center" vertical="center" wrapText="1"/>
    </xf>
    <xf numFmtId="0" fontId="5" fillId="0" borderId="92" xfId="0" applyFont="1" applyBorder="1" applyAlignment="1" applyProtection="1">
      <alignment horizontal="center"/>
    </xf>
    <xf numFmtId="170" fontId="5" fillId="3" borderId="71" xfId="0" applyNumberFormat="1" applyFont="1" applyFill="1" applyBorder="1" applyAlignment="1" applyProtection="1">
      <alignment horizontal="center" vertical="center"/>
    </xf>
    <xf numFmtId="170" fontId="43" fillId="3" borderId="81" xfId="0" applyNumberFormat="1" applyFont="1" applyFill="1" applyBorder="1" applyAlignment="1" applyProtection="1">
      <alignment horizontal="center" vertical="center"/>
    </xf>
    <xf numFmtId="0" fontId="5" fillId="0" borderId="82" xfId="0" applyFont="1" applyBorder="1" applyAlignment="1" applyProtection="1">
      <alignment horizontal="center"/>
    </xf>
    <xf numFmtId="170" fontId="5" fillId="3" borderId="72" xfId="0" applyNumberFormat="1" applyFont="1" applyFill="1" applyBorder="1" applyAlignment="1" applyProtection="1">
      <alignment horizontal="center" vertical="center"/>
    </xf>
    <xf numFmtId="170" fontId="43" fillId="3" borderId="83" xfId="0" applyNumberFormat="1" applyFont="1" applyFill="1" applyBorder="1" applyAlignment="1" applyProtection="1">
      <alignment horizontal="center" vertical="center"/>
    </xf>
    <xf numFmtId="0" fontId="5" fillId="0" borderId="84" xfId="0" applyFont="1" applyBorder="1" applyAlignment="1" applyProtection="1">
      <alignment horizontal="center"/>
    </xf>
    <xf numFmtId="170" fontId="5" fillId="3" borderId="73" xfId="0" applyNumberFormat="1" applyFont="1" applyFill="1" applyBorder="1" applyAlignment="1" applyProtection="1">
      <alignment horizontal="center" vertical="center"/>
    </xf>
    <xf numFmtId="170" fontId="43" fillId="3" borderId="85" xfId="0" applyNumberFormat="1" applyFont="1" applyFill="1" applyBorder="1" applyAlignment="1" applyProtection="1">
      <alignment horizontal="center" vertical="center"/>
    </xf>
    <xf numFmtId="0" fontId="5" fillId="0" borderId="80" xfId="0" applyFont="1" applyBorder="1" applyAlignment="1" applyProtection="1">
      <alignment horizontal="center"/>
    </xf>
    <xf numFmtId="0" fontId="5" fillId="0" borderId="86" xfId="0" applyFont="1" applyBorder="1" applyAlignment="1" applyProtection="1">
      <alignment horizontal="center"/>
    </xf>
    <xf numFmtId="170" fontId="5" fillId="3" borderId="74" xfId="0" applyNumberFormat="1" applyFont="1" applyFill="1" applyBorder="1" applyAlignment="1" applyProtection="1">
      <alignment horizontal="center" vertical="center"/>
    </xf>
    <xf numFmtId="170" fontId="43" fillId="3" borderId="87" xfId="0" applyNumberFormat="1" applyFont="1" applyFill="1" applyBorder="1" applyAlignment="1" applyProtection="1">
      <alignment horizontal="center" vertical="center"/>
    </xf>
    <xf numFmtId="0" fontId="5" fillId="0" borderId="88" xfId="0" applyFont="1" applyBorder="1" applyAlignment="1" applyProtection="1">
      <alignment horizontal="center"/>
    </xf>
    <xf numFmtId="170" fontId="5" fillId="3" borderId="75" xfId="0" applyNumberFormat="1" applyFont="1" applyFill="1" applyBorder="1" applyAlignment="1" applyProtection="1">
      <alignment horizontal="center" vertical="center"/>
    </xf>
    <xf numFmtId="170" fontId="43" fillId="3" borderId="89" xfId="0" applyNumberFormat="1" applyFont="1" applyFill="1" applyBorder="1" applyAlignment="1" applyProtection="1">
      <alignment horizontal="center" vertical="center"/>
    </xf>
    <xf numFmtId="0" fontId="23" fillId="4" borderId="90" xfId="0" applyFont="1" applyFill="1" applyBorder="1" applyAlignment="1" applyProtection="1">
      <alignment horizontal="center" vertical="center"/>
    </xf>
    <xf numFmtId="0" fontId="23" fillId="4" borderId="91" xfId="0" applyFont="1" applyFill="1" applyBorder="1" applyAlignment="1" applyProtection="1">
      <alignment horizontal="center" vertical="center"/>
    </xf>
    <xf numFmtId="165" fontId="8" fillId="3" borderId="33" xfId="0" applyNumberFormat="1" applyFont="1" applyFill="1" applyBorder="1" applyAlignment="1" applyProtection="1">
      <alignment horizontal="center"/>
    </xf>
    <xf numFmtId="165" fontId="8" fillId="3" borderId="23" xfId="0" applyNumberFormat="1" applyFont="1" applyFill="1" applyBorder="1" applyAlignment="1" applyProtection="1">
      <alignment horizontal="center"/>
    </xf>
    <xf numFmtId="165" fontId="8" fillId="3" borderId="34" xfId="0" applyNumberFormat="1" applyFont="1" applyFill="1" applyBorder="1" applyAlignment="1" applyProtection="1">
      <alignment horizontal="center"/>
    </xf>
    <xf numFmtId="165" fontId="5" fillId="3" borderId="71" xfId="0" applyNumberFormat="1" applyFont="1" applyFill="1" applyBorder="1" applyAlignment="1" applyProtection="1">
      <alignment horizontal="center"/>
    </xf>
    <xf numFmtId="165" fontId="43" fillId="3" borderId="81" xfId="0" applyNumberFormat="1" applyFont="1" applyFill="1" applyBorder="1" applyAlignment="1" applyProtection="1">
      <alignment horizontal="center" vertical="center"/>
    </xf>
    <xf numFmtId="0" fontId="5" fillId="0" borderId="93" xfId="0" applyFont="1" applyBorder="1" applyAlignment="1" applyProtection="1">
      <alignment horizontal="center"/>
    </xf>
    <xf numFmtId="165" fontId="8" fillId="3" borderId="0" xfId="0" applyNumberFormat="1" applyFont="1" applyFill="1" applyBorder="1" applyAlignment="1" applyProtection="1">
      <alignment horizontal="center"/>
    </xf>
    <xf numFmtId="165" fontId="8" fillId="3" borderId="27" xfId="0" applyNumberFormat="1" applyFont="1" applyFill="1" applyBorder="1" applyAlignment="1" applyProtection="1">
      <alignment horizontal="center"/>
    </xf>
    <xf numFmtId="165" fontId="8" fillId="3" borderId="39" xfId="0" applyNumberFormat="1" applyFont="1" applyFill="1" applyBorder="1" applyAlignment="1" applyProtection="1">
      <alignment horizontal="center"/>
    </xf>
    <xf numFmtId="165" fontId="5" fillId="3" borderId="73" xfId="0" applyNumberFormat="1" applyFont="1" applyFill="1" applyBorder="1" applyAlignment="1" applyProtection="1">
      <alignment horizontal="center"/>
    </xf>
    <xf numFmtId="165" fontId="43" fillId="3" borderId="85" xfId="0" applyNumberFormat="1" applyFont="1" applyFill="1" applyBorder="1" applyAlignment="1" applyProtection="1">
      <alignment horizontal="center" vertical="center"/>
    </xf>
    <xf numFmtId="0" fontId="5" fillId="0" borderId="94" xfId="0" applyFont="1" applyBorder="1" applyAlignment="1" applyProtection="1">
      <alignment horizontal="center"/>
    </xf>
    <xf numFmtId="165" fontId="8" fillId="3" borderId="51" xfId="0" applyNumberFormat="1" applyFont="1" applyFill="1" applyBorder="1" applyAlignment="1" applyProtection="1">
      <alignment horizontal="center"/>
    </xf>
    <xf numFmtId="165" fontId="8" fillId="3" borderId="64" xfId="0" applyNumberFormat="1" applyFont="1" applyFill="1" applyBorder="1" applyAlignment="1" applyProtection="1">
      <alignment horizontal="center"/>
    </xf>
    <xf numFmtId="165" fontId="8" fillId="3" borderId="95" xfId="0" applyNumberFormat="1" applyFont="1" applyFill="1" applyBorder="1" applyAlignment="1" applyProtection="1">
      <alignment horizontal="center"/>
    </xf>
    <xf numFmtId="165" fontId="5" fillId="3" borderId="75" xfId="0" applyNumberFormat="1" applyFont="1" applyFill="1" applyBorder="1" applyAlignment="1" applyProtection="1">
      <alignment horizontal="center"/>
    </xf>
    <xf numFmtId="165" fontId="43" fillId="3" borderId="89" xfId="0" applyNumberFormat="1" applyFont="1" applyFill="1" applyBorder="1" applyAlignment="1" applyProtection="1">
      <alignment horizontal="center" vertical="center"/>
    </xf>
    <xf numFmtId="165" fontId="45" fillId="9" borderId="2" xfId="0" applyNumberFormat="1" applyFont="1" applyFill="1" applyBorder="1" applyAlignment="1" applyProtection="1">
      <alignment horizontal="center"/>
    </xf>
    <xf numFmtId="0" fontId="5" fillId="0" borderId="98" xfId="0" applyFont="1" applyBorder="1" applyAlignment="1" applyProtection="1">
      <alignment horizontal="center"/>
    </xf>
    <xf numFmtId="0" fontId="23" fillId="4" borderId="96" xfId="0" applyFont="1" applyFill="1" applyBorder="1" applyAlignment="1" applyProtection="1">
      <alignment horizontal="center" vertical="center"/>
    </xf>
    <xf numFmtId="0" fontId="8" fillId="6" borderId="26" xfId="0" applyFont="1" applyFill="1" applyBorder="1" applyAlignment="1" applyProtection="1">
      <alignment horizontal="center" vertical="center"/>
      <protection locked="0"/>
    </xf>
    <xf numFmtId="0" fontId="8" fillId="6" borderId="33" xfId="0" applyFont="1" applyFill="1" applyBorder="1" applyAlignment="1" applyProtection="1">
      <alignment horizontal="center" vertical="center"/>
      <protection locked="0"/>
    </xf>
    <xf numFmtId="0" fontId="8" fillId="6" borderId="27" xfId="0" applyFont="1" applyFill="1" applyBorder="1" applyAlignment="1" applyProtection="1">
      <alignment horizontal="center" vertical="center"/>
      <protection locked="0"/>
    </xf>
    <xf numFmtId="0" fontId="5" fillId="6" borderId="85" xfId="0" applyFont="1" applyFill="1" applyBorder="1" applyAlignment="1" applyProtection="1">
      <alignment horizontal="center" vertical="center"/>
      <protection locked="0"/>
    </xf>
    <xf numFmtId="170" fontId="8" fillId="6" borderId="23" xfId="0" applyNumberFormat="1" applyFont="1" applyFill="1" applyBorder="1" applyAlignment="1" applyProtection="1">
      <alignment horizontal="center" vertical="center"/>
      <protection locked="0"/>
    </xf>
    <xf numFmtId="170" fontId="8" fillId="6" borderId="81" xfId="0" applyNumberFormat="1" applyFont="1" applyFill="1" applyBorder="1" applyAlignment="1" applyProtection="1">
      <alignment horizontal="center" vertical="center"/>
      <protection locked="0"/>
    </xf>
    <xf numFmtId="170" fontId="8" fillId="6" borderId="97" xfId="0" applyNumberFormat="1" applyFont="1" applyFill="1" applyBorder="1" applyAlignment="1" applyProtection="1">
      <alignment horizontal="center" vertical="center"/>
      <protection locked="0"/>
    </xf>
    <xf numFmtId="0" fontId="5" fillId="2" borderId="0" xfId="0" applyFont="1" applyFill="1" applyBorder="1" applyProtection="1"/>
    <xf numFmtId="0" fontId="5"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24" fillId="4" borderId="90" xfId="0" applyFont="1" applyFill="1" applyBorder="1" applyAlignment="1" applyProtection="1">
      <alignment horizontal="center" vertical="center"/>
    </xf>
    <xf numFmtId="0" fontId="23" fillId="4" borderId="77" xfId="0" applyFont="1" applyFill="1" applyBorder="1" applyAlignment="1" applyProtection="1">
      <alignment horizontal="center" vertical="center" wrapText="1"/>
    </xf>
    <xf numFmtId="0" fontId="19" fillId="2" borderId="0" xfId="0" applyFont="1" applyFill="1" applyProtection="1"/>
    <xf numFmtId="0" fontId="4" fillId="2" borderId="0" xfId="0" applyFont="1" applyFill="1" applyAlignment="1" applyProtection="1"/>
    <xf numFmtId="0" fontId="15" fillId="2" borderId="0" xfId="0" applyFont="1" applyFill="1" applyProtection="1"/>
    <xf numFmtId="0" fontId="5" fillId="3" borderId="4" xfId="0" applyFont="1" applyFill="1" applyBorder="1" applyAlignment="1" applyProtection="1">
      <alignment horizontal="left" vertical="center"/>
    </xf>
    <xf numFmtId="0" fontId="5" fillId="6" borderId="4" xfId="0" applyFont="1" applyFill="1" applyBorder="1" applyAlignment="1" applyProtection="1">
      <alignment horizontal="left" vertical="center"/>
    </xf>
    <xf numFmtId="0" fontId="8" fillId="2" borderId="0" xfId="0" applyFont="1" applyFill="1" applyBorder="1" applyProtection="1"/>
    <xf numFmtId="3" fontId="8" fillId="2" borderId="0" xfId="0" applyNumberFormat="1" applyFont="1" applyFill="1" applyBorder="1" applyProtection="1"/>
    <xf numFmtId="168" fontId="5" fillId="2" borderId="0" xfId="1" applyNumberFormat="1" applyFont="1" applyFill="1" applyBorder="1" applyProtection="1"/>
    <xf numFmtId="0" fontId="23" fillId="5" borderId="7" xfId="0" applyFont="1" applyFill="1" applyBorder="1" applyAlignment="1" applyProtection="1">
      <alignment horizontal="right" vertical="center"/>
    </xf>
    <xf numFmtId="0" fontId="4" fillId="2" borderId="0" xfId="0" applyFont="1" applyFill="1" applyBorder="1" applyAlignment="1" applyProtection="1">
      <alignment horizontal="right" vertical="center"/>
    </xf>
    <xf numFmtId="0" fontId="23" fillId="5" borderId="7" xfId="0" applyFont="1" applyFill="1" applyBorder="1" applyAlignment="1" applyProtection="1">
      <alignment horizontal="right" vertical="center" wrapText="1"/>
    </xf>
    <xf numFmtId="0" fontId="6" fillId="2" borderId="0" xfId="0" applyFont="1" applyFill="1" applyBorder="1" applyAlignment="1" applyProtection="1">
      <alignment horizontal="right" vertical="center" wrapText="1"/>
    </xf>
    <xf numFmtId="0" fontId="31" fillId="0" borderId="0" xfId="0" applyFont="1" applyBorder="1" applyAlignment="1" applyProtection="1"/>
    <xf numFmtId="0" fontId="19" fillId="2" borderId="0" xfId="0" applyFont="1" applyFill="1" applyBorder="1" applyProtection="1"/>
    <xf numFmtId="0" fontId="31" fillId="3" borderId="2" xfId="0" applyFont="1" applyFill="1" applyBorder="1" applyAlignment="1" applyProtection="1">
      <alignment horizontal="center"/>
    </xf>
    <xf numFmtId="0" fontId="30" fillId="0" borderId="2" xfId="0" applyFont="1" applyBorder="1" applyAlignment="1" applyProtection="1">
      <alignment vertical="top" wrapText="1"/>
    </xf>
    <xf numFmtId="0" fontId="31" fillId="6" borderId="2" xfId="0" applyFont="1" applyFill="1" applyBorder="1" applyAlignment="1" applyProtection="1">
      <alignment horizontal="left" vertical="center"/>
    </xf>
    <xf numFmtId="0" fontId="24" fillId="4" borderId="103" xfId="0" applyFont="1" applyFill="1" applyBorder="1" applyAlignment="1" applyProtection="1">
      <alignment horizontal="center" vertical="center"/>
    </xf>
    <xf numFmtId="0" fontId="4" fillId="2" borderId="0" xfId="0" applyFont="1" applyFill="1" applyProtection="1"/>
    <xf numFmtId="0" fontId="23" fillId="4" borderId="106" xfId="0" applyFont="1" applyFill="1" applyBorder="1" applyAlignment="1" applyProtection="1">
      <alignment horizontal="center" vertical="center" wrapText="1"/>
    </xf>
    <xf numFmtId="164" fontId="21" fillId="2" borderId="0" xfId="0" applyNumberFormat="1" applyFont="1" applyFill="1" applyAlignment="1" applyProtection="1">
      <alignment horizontal="center" vertical="center"/>
    </xf>
    <xf numFmtId="164" fontId="4" fillId="2" borderId="0" xfId="0" applyNumberFormat="1" applyFont="1" applyFill="1" applyProtection="1"/>
    <xf numFmtId="164" fontId="23" fillId="4" borderId="106" xfId="0" applyNumberFormat="1" applyFont="1" applyFill="1" applyBorder="1" applyAlignment="1" applyProtection="1">
      <alignment horizontal="center" vertical="center" wrapText="1"/>
    </xf>
    <xf numFmtId="164" fontId="24" fillId="5" borderId="107" xfId="0" applyNumberFormat="1" applyFont="1" applyFill="1" applyBorder="1" applyAlignment="1" applyProtection="1">
      <alignment horizontal="center" vertical="center"/>
    </xf>
    <xf numFmtId="164" fontId="22" fillId="2" borderId="0" xfId="0" applyNumberFormat="1" applyFont="1" applyFill="1" applyAlignment="1" applyProtection="1">
      <alignment vertical="center"/>
    </xf>
    <xf numFmtId="0" fontId="5" fillId="0" borderId="23" xfId="0" applyFont="1" applyFill="1" applyBorder="1" applyAlignment="1" applyProtection="1">
      <alignment vertical="center"/>
    </xf>
    <xf numFmtId="0" fontId="5" fillId="2" borderId="32" xfId="0" applyFont="1" applyFill="1" applyBorder="1" applyProtection="1"/>
    <xf numFmtId="0" fontId="5" fillId="2" borderId="68" xfId="0" applyFont="1" applyFill="1" applyBorder="1" applyAlignment="1" applyProtection="1">
      <alignment horizontal="center"/>
    </xf>
    <xf numFmtId="0" fontId="24" fillId="4" borderId="68" xfId="0" applyFont="1" applyFill="1" applyBorder="1" applyAlignment="1" applyProtection="1">
      <alignment horizontal="center" vertical="center"/>
    </xf>
    <xf numFmtId="0" fontId="23" fillId="4" borderId="49" xfId="0" applyFont="1" applyFill="1" applyBorder="1" applyAlignment="1" applyProtection="1">
      <alignment horizontal="center" vertical="center" wrapText="1"/>
    </xf>
    <xf numFmtId="0" fontId="23" fillId="4" borderId="23" xfId="0" applyFont="1" applyFill="1" applyBorder="1" applyAlignment="1" applyProtection="1">
      <alignment horizontal="center" vertical="center" wrapText="1"/>
    </xf>
    <xf numFmtId="0" fontId="23" fillId="4" borderId="60" xfId="0" applyFont="1" applyFill="1" applyBorder="1" applyAlignment="1" applyProtection="1">
      <alignment horizontal="center" vertical="center"/>
    </xf>
    <xf numFmtId="0" fontId="23" fillId="4" borderId="42" xfId="0" applyFont="1" applyFill="1" applyBorder="1" applyAlignment="1" applyProtection="1">
      <alignment horizontal="center" vertical="center"/>
    </xf>
    <xf numFmtId="0" fontId="23" fillId="4" borderId="61" xfId="0" applyFont="1" applyFill="1" applyBorder="1" applyAlignment="1" applyProtection="1">
      <alignment horizontal="center" vertical="center"/>
    </xf>
    <xf numFmtId="0" fontId="23" fillId="4" borderId="63" xfId="0" applyFont="1" applyFill="1" applyBorder="1" applyAlignment="1" applyProtection="1">
      <alignment horizontal="center" vertical="center"/>
    </xf>
    <xf numFmtId="0" fontId="23" fillId="4" borderId="66" xfId="0" applyFont="1" applyFill="1" applyBorder="1" applyAlignment="1" applyProtection="1">
      <alignment horizontal="center" vertical="center"/>
    </xf>
    <xf numFmtId="0" fontId="24" fillId="4" borderId="28" xfId="0" applyFont="1" applyFill="1" applyBorder="1" applyAlignment="1" applyProtection="1">
      <alignment horizontal="center" vertical="center"/>
    </xf>
    <xf numFmtId="0" fontId="23" fillId="4" borderId="28" xfId="0" applyFont="1" applyFill="1" applyBorder="1" applyAlignment="1" applyProtection="1">
      <alignment horizontal="center" vertical="center" wrapText="1"/>
    </xf>
    <xf numFmtId="0" fontId="23" fillId="4" borderId="28" xfId="0" applyFont="1" applyFill="1" applyBorder="1" applyAlignment="1" applyProtection="1">
      <alignment horizontal="center" vertical="center"/>
    </xf>
    <xf numFmtId="0" fontId="23" fillId="4" borderId="40" xfId="0" applyFont="1" applyFill="1" applyBorder="1" applyAlignment="1" applyProtection="1">
      <alignment horizontal="center" vertical="center"/>
    </xf>
    <xf numFmtId="0" fontId="23" fillId="4" borderId="36" xfId="0" applyFont="1" applyFill="1" applyBorder="1" applyAlignment="1" applyProtection="1">
      <alignment horizontal="center" vertical="center"/>
    </xf>
    <xf numFmtId="164" fontId="30" fillId="0" borderId="29" xfId="2" applyNumberFormat="1" applyFont="1" applyFill="1" applyBorder="1" applyAlignment="1" applyProtection="1">
      <alignment horizontal="center" vertical="center"/>
    </xf>
    <xf numFmtId="9" fontId="6" fillId="3" borderId="51" xfId="3" applyFont="1" applyFill="1" applyBorder="1" applyAlignment="1" applyProtection="1">
      <alignment horizontal="center"/>
    </xf>
    <xf numFmtId="0" fontId="30" fillId="6" borderId="112" xfId="0" applyFont="1" applyFill="1" applyBorder="1" applyAlignment="1" applyProtection="1">
      <alignment vertical="center"/>
      <protection locked="0"/>
    </xf>
    <xf numFmtId="0" fontId="30" fillId="6" borderId="113" xfId="0" applyFont="1" applyFill="1" applyBorder="1" applyAlignment="1" applyProtection="1">
      <alignment vertical="center"/>
      <protection locked="0"/>
    </xf>
    <xf numFmtId="0" fontId="30" fillId="6" borderId="26" xfId="0" applyFont="1" applyFill="1" applyBorder="1" applyAlignment="1" applyProtection="1">
      <alignment vertical="center"/>
      <protection locked="0"/>
    </xf>
    <xf numFmtId="0" fontId="30" fillId="6" borderId="29" xfId="0" applyFont="1" applyFill="1" applyBorder="1" applyAlignment="1" applyProtection="1">
      <alignment vertical="center"/>
      <protection locked="0"/>
    </xf>
    <xf numFmtId="164" fontId="30" fillId="6" borderId="29" xfId="0" applyNumberFormat="1" applyFont="1" applyFill="1" applyBorder="1" applyAlignment="1" applyProtection="1">
      <alignment horizontal="center" vertical="center"/>
      <protection locked="0"/>
    </xf>
    <xf numFmtId="164" fontId="30" fillId="3" borderId="114" xfId="0" applyNumberFormat="1" applyFont="1" applyFill="1" applyBorder="1" applyAlignment="1" applyProtection="1">
      <alignment horizontal="center" vertical="center"/>
    </xf>
    <xf numFmtId="164" fontId="30" fillId="0" borderId="27" xfId="0" applyNumberFormat="1" applyFont="1" applyBorder="1" applyAlignment="1" applyProtection="1">
      <alignment horizontal="center" vertical="center"/>
    </xf>
    <xf numFmtId="164" fontId="30" fillId="6" borderId="27" xfId="0" applyNumberFormat="1" applyFont="1" applyFill="1" applyBorder="1" applyAlignment="1" applyProtection="1">
      <alignment horizontal="center" vertical="center"/>
      <protection locked="0"/>
    </xf>
    <xf numFmtId="164" fontId="30" fillId="3" borderId="115" xfId="0" applyNumberFormat="1" applyFont="1" applyFill="1" applyBorder="1" applyAlignment="1" applyProtection="1">
      <alignment horizontal="center" vertical="center"/>
    </xf>
    <xf numFmtId="164" fontId="30" fillId="0" borderId="29" xfId="0" applyNumberFormat="1" applyFont="1" applyBorder="1" applyAlignment="1" applyProtection="1">
      <alignment horizontal="center" vertical="center"/>
    </xf>
    <xf numFmtId="164" fontId="30" fillId="3" borderId="29" xfId="2" applyNumberFormat="1" applyFont="1" applyFill="1" applyBorder="1" applyAlignment="1" applyProtection="1">
      <alignment horizontal="center" vertical="center"/>
    </xf>
    <xf numFmtId="164" fontId="30" fillId="3" borderId="26" xfId="2" applyNumberFormat="1" applyFont="1" applyFill="1" applyBorder="1" applyAlignment="1" applyProtection="1">
      <alignment horizontal="center" vertical="center"/>
    </xf>
    <xf numFmtId="164" fontId="31" fillId="3" borderId="111" xfId="2" applyNumberFormat="1" applyFont="1" applyFill="1" applyBorder="1" applyAlignment="1" applyProtection="1">
      <alignment horizontal="center" vertical="center"/>
    </xf>
    <xf numFmtId="164" fontId="19" fillId="3" borderId="116" xfId="2" applyNumberFormat="1" applyFont="1" applyFill="1" applyBorder="1" applyAlignment="1" applyProtection="1">
      <alignment horizontal="center" vertical="center"/>
    </xf>
    <xf numFmtId="0" fontId="21" fillId="0" borderId="93" xfId="0" applyFont="1" applyFill="1" applyBorder="1" applyAlignment="1" applyProtection="1">
      <alignment horizontal="left" vertical="center" wrapText="1"/>
      <protection locked="0"/>
    </xf>
    <xf numFmtId="164" fontId="30" fillId="3" borderId="118" xfId="2" applyNumberFormat="1" applyFont="1" applyFill="1" applyBorder="1" applyAlignment="1" applyProtection="1">
      <alignment horizontal="center" vertical="center"/>
    </xf>
    <xf numFmtId="0" fontId="8" fillId="6" borderId="29" xfId="0" applyFont="1" applyFill="1" applyBorder="1" applyAlignment="1" applyProtection="1">
      <alignment vertical="center"/>
      <protection locked="0"/>
    </xf>
    <xf numFmtId="164" fontId="30" fillId="3" borderId="83" xfId="2" applyNumberFormat="1" applyFont="1" applyFill="1" applyBorder="1" applyAlignment="1" applyProtection="1">
      <alignment horizontal="center" vertical="center"/>
    </xf>
    <xf numFmtId="164" fontId="30" fillId="3" borderId="85" xfId="2" applyNumberFormat="1" applyFont="1" applyFill="1" applyBorder="1" applyAlignment="1" applyProtection="1">
      <alignment horizontal="center" vertical="center"/>
    </xf>
    <xf numFmtId="164" fontId="30" fillId="3" borderId="81" xfId="2" applyNumberFormat="1" applyFont="1" applyFill="1" applyBorder="1" applyAlignment="1" applyProtection="1">
      <alignment horizontal="center" vertical="center"/>
    </xf>
    <xf numFmtId="0" fontId="4" fillId="6" borderId="31" xfId="0" applyFont="1" applyFill="1" applyBorder="1" applyAlignment="1" applyProtection="1">
      <alignment vertical="center"/>
      <protection locked="0"/>
    </xf>
    <xf numFmtId="164" fontId="30" fillId="3" borderId="33" xfId="2" applyNumberFormat="1" applyFont="1" applyFill="1" applyBorder="1" applyAlignment="1" applyProtection="1">
      <alignment horizontal="center" vertical="center"/>
    </xf>
    <xf numFmtId="0" fontId="4" fillId="6" borderId="29" xfId="0" applyFont="1" applyFill="1" applyBorder="1" applyAlignment="1" applyProtection="1">
      <alignment vertical="center"/>
      <protection locked="0"/>
    </xf>
    <xf numFmtId="0" fontId="4" fillId="6" borderId="26" xfId="0" applyFont="1" applyFill="1" applyBorder="1" applyAlignment="1" applyProtection="1">
      <alignment vertical="center"/>
      <protection locked="0"/>
    </xf>
    <xf numFmtId="0" fontId="4" fillId="6" borderId="27" xfId="0" applyFont="1" applyFill="1" applyBorder="1" applyAlignment="1" applyProtection="1">
      <alignment vertical="center"/>
      <protection locked="0"/>
    </xf>
    <xf numFmtId="0" fontId="4" fillId="6" borderId="38" xfId="0" applyFont="1" applyFill="1" applyBorder="1" applyAlignment="1" applyProtection="1">
      <alignment vertical="center"/>
      <protection locked="0"/>
    </xf>
    <xf numFmtId="164" fontId="30" fillId="3" borderId="36" xfId="2" applyNumberFormat="1" applyFont="1" applyFill="1" applyBorder="1" applyAlignment="1" applyProtection="1">
      <alignment horizontal="center" vertical="center"/>
    </xf>
    <xf numFmtId="0" fontId="23" fillId="4" borderId="96" xfId="0" applyFont="1" applyFill="1" applyBorder="1" applyAlignment="1" applyProtection="1">
      <alignment horizontal="center" vertical="center" wrapText="1"/>
    </xf>
    <xf numFmtId="0" fontId="23" fillId="4" borderId="79" xfId="0" applyFont="1" applyFill="1" applyBorder="1" applyAlignment="1" applyProtection="1">
      <alignment horizontal="center" vertical="center"/>
    </xf>
    <xf numFmtId="0" fontId="21" fillId="0" borderId="92" xfId="0" applyFont="1" applyFill="1" applyBorder="1" applyAlignment="1" applyProtection="1">
      <alignment horizontal="left" vertical="center" wrapText="1"/>
      <protection locked="0"/>
    </xf>
    <xf numFmtId="0" fontId="21" fillId="0" borderId="98" xfId="0" applyFont="1" applyFill="1" applyBorder="1" applyAlignment="1" applyProtection="1">
      <alignment horizontal="left" vertical="center" wrapText="1"/>
      <protection locked="0"/>
    </xf>
    <xf numFmtId="0" fontId="21" fillId="0" borderId="120" xfId="0" applyFont="1" applyFill="1" applyBorder="1" applyAlignment="1" applyProtection="1">
      <alignment horizontal="left" vertical="center" wrapText="1"/>
      <protection locked="0"/>
    </xf>
    <xf numFmtId="164" fontId="30" fillId="3" borderId="87" xfId="2" applyNumberFormat="1" applyFont="1" applyFill="1" applyBorder="1" applyAlignment="1" applyProtection="1">
      <alignment horizontal="center" vertical="center"/>
    </xf>
    <xf numFmtId="0" fontId="30" fillId="0" borderId="92" xfId="0" applyFont="1" applyBorder="1" applyAlignment="1" applyProtection="1">
      <alignment vertical="center"/>
      <protection locked="0"/>
    </xf>
    <xf numFmtId="0" fontId="30" fillId="2" borderId="93" xfId="0" applyFont="1" applyFill="1" applyBorder="1" applyAlignment="1" applyProtection="1">
      <alignment vertical="center"/>
      <protection locked="0"/>
    </xf>
    <xf numFmtId="0" fontId="30" fillId="0" borderId="120" xfId="0" applyFont="1" applyBorder="1" applyAlignment="1" applyProtection="1">
      <alignment vertical="center"/>
      <protection locked="0"/>
    </xf>
    <xf numFmtId="0" fontId="30" fillId="6" borderId="92" xfId="0" applyFont="1" applyFill="1" applyBorder="1" applyAlignment="1" applyProtection="1">
      <alignment vertical="center"/>
      <protection locked="0"/>
    </xf>
    <xf numFmtId="0" fontId="30" fillId="6" borderId="93" xfId="0" applyFont="1" applyFill="1" applyBorder="1" applyAlignment="1" applyProtection="1">
      <alignment vertical="center"/>
      <protection locked="0"/>
    </xf>
    <xf numFmtId="0" fontId="30" fillId="6" borderId="98" xfId="0" applyFont="1" applyFill="1" applyBorder="1" applyAlignment="1" applyProtection="1">
      <alignment vertical="center"/>
      <protection locked="0"/>
    </xf>
    <xf numFmtId="0" fontId="30" fillId="0" borderId="98" xfId="0" applyFont="1" applyBorder="1" applyAlignment="1" applyProtection="1">
      <alignment vertical="center"/>
      <protection locked="0"/>
    </xf>
    <xf numFmtId="0" fontId="30" fillId="0" borderId="93" xfId="0" applyFont="1" applyBorder="1" applyAlignment="1" applyProtection="1">
      <alignment vertical="center"/>
      <protection locked="0"/>
    </xf>
    <xf numFmtId="164" fontId="31" fillId="3" borderId="53" xfId="1" applyNumberFormat="1" applyFont="1" applyFill="1" applyBorder="1" applyAlignment="1" applyProtection="1">
      <alignment horizontal="center" vertical="center"/>
    </xf>
    <xf numFmtId="164" fontId="31" fillId="3" borderId="56" xfId="1" applyNumberFormat="1" applyFont="1" applyFill="1" applyBorder="1" applyAlignment="1" applyProtection="1">
      <alignment horizontal="center" vertical="center"/>
    </xf>
    <xf numFmtId="164" fontId="31" fillId="3" borderId="55" xfId="1" applyNumberFormat="1" applyFont="1" applyFill="1" applyBorder="1" applyAlignment="1" applyProtection="1">
      <alignment horizontal="center" vertical="center"/>
    </xf>
    <xf numFmtId="0" fontId="23" fillId="5" borderId="122" xfId="0" applyFont="1" applyFill="1" applyBorder="1" applyAlignment="1" applyProtection="1">
      <alignment horizontal="right" vertical="center"/>
    </xf>
    <xf numFmtId="164" fontId="19" fillId="3" borderId="123" xfId="2" applyNumberFormat="1" applyFont="1" applyFill="1" applyBorder="1" applyAlignment="1" applyProtection="1">
      <alignment horizontal="center" vertical="center"/>
    </xf>
    <xf numFmtId="164" fontId="19" fillId="3" borderId="102" xfId="2" applyNumberFormat="1" applyFont="1" applyFill="1" applyBorder="1" applyAlignment="1" applyProtection="1">
      <alignment horizontal="center" vertical="center"/>
    </xf>
    <xf numFmtId="0" fontId="23" fillId="5" borderId="122" xfId="0" applyFont="1" applyFill="1" applyBorder="1" applyAlignment="1" applyProtection="1">
      <alignment horizontal="right" vertical="center" wrapText="1"/>
    </xf>
    <xf numFmtId="164" fontId="19" fillId="6" borderId="55" xfId="2" applyNumberFormat="1" applyFont="1" applyFill="1" applyBorder="1" applyAlignment="1" applyProtection="1">
      <alignment horizontal="center" vertical="center"/>
      <protection locked="0"/>
    </xf>
    <xf numFmtId="164" fontId="19" fillId="3" borderId="55" xfId="2" applyNumberFormat="1" applyFont="1" applyFill="1" applyBorder="1" applyAlignment="1" applyProtection="1">
      <alignment horizontal="center" vertical="center"/>
    </xf>
    <xf numFmtId="0" fontId="23" fillId="4" borderId="124" xfId="0" applyFont="1" applyFill="1" applyBorder="1" applyAlignment="1" applyProtection="1">
      <alignment horizontal="center" vertical="center" wrapText="1"/>
    </xf>
    <xf numFmtId="164" fontId="30" fillId="6" borderId="85" xfId="0" applyNumberFormat="1" applyFont="1" applyFill="1" applyBorder="1" applyAlignment="1" applyProtection="1">
      <alignment horizontal="center" vertical="center"/>
      <protection locked="0"/>
    </xf>
    <xf numFmtId="164" fontId="31" fillId="3" borderId="111" xfId="1" applyNumberFormat="1" applyFont="1" applyFill="1" applyBorder="1" applyAlignment="1" applyProtection="1">
      <alignment horizontal="center" vertical="center"/>
    </xf>
    <xf numFmtId="0" fontId="30" fillId="6" borderId="129" xfId="0" applyFont="1" applyFill="1" applyBorder="1" applyAlignment="1" applyProtection="1">
      <alignment vertical="center"/>
      <protection locked="0"/>
    </xf>
    <xf numFmtId="164" fontId="30" fillId="3" borderId="130" xfId="1" applyNumberFormat="1" applyFont="1" applyFill="1" applyBorder="1" applyAlignment="1" applyProtection="1">
      <alignment horizontal="center" vertical="center"/>
    </xf>
    <xf numFmtId="164" fontId="30" fillId="3" borderId="71" xfId="1" applyNumberFormat="1" applyFont="1" applyFill="1" applyBorder="1" applyAlignment="1" applyProtection="1">
      <alignment horizontal="center" vertical="center"/>
    </xf>
    <xf numFmtId="164" fontId="30" fillId="3" borderId="73" xfId="1" applyNumberFormat="1" applyFont="1" applyFill="1" applyBorder="1" applyAlignment="1" applyProtection="1">
      <alignment horizontal="center" vertical="center"/>
    </xf>
    <xf numFmtId="164" fontId="30" fillId="3" borderId="74" xfId="1" applyNumberFormat="1" applyFont="1" applyFill="1" applyBorder="1" applyAlignment="1" applyProtection="1">
      <alignment horizontal="center" vertical="center"/>
    </xf>
    <xf numFmtId="164" fontId="23" fillId="4" borderId="132" xfId="0" applyNumberFormat="1" applyFont="1" applyFill="1" applyBorder="1" applyAlignment="1" applyProtection="1">
      <alignment horizontal="center" vertical="center" wrapText="1"/>
    </xf>
    <xf numFmtId="164" fontId="30" fillId="6" borderId="133" xfId="0" applyNumberFormat="1" applyFont="1" applyFill="1" applyBorder="1" applyAlignment="1" applyProtection="1">
      <alignment horizontal="center" vertical="center"/>
      <protection locked="0"/>
    </xf>
    <xf numFmtId="0" fontId="24" fillId="4" borderId="136" xfId="0" applyFont="1" applyFill="1" applyBorder="1" applyAlignment="1" applyProtection="1">
      <alignment horizontal="center" vertical="center"/>
    </xf>
    <xf numFmtId="0" fontId="30" fillId="0" borderId="137" xfId="0" applyFont="1" applyBorder="1" applyAlignment="1" applyProtection="1">
      <alignment vertical="center"/>
      <protection locked="0"/>
    </xf>
    <xf numFmtId="0" fontId="30" fillId="0" borderId="138" xfId="0" applyFont="1" applyBorder="1" applyAlignment="1" applyProtection="1">
      <alignment vertical="center"/>
      <protection locked="0"/>
    </xf>
    <xf numFmtId="0" fontId="30" fillId="0" borderId="117" xfId="0" applyFont="1" applyBorder="1" applyAlignment="1" applyProtection="1">
      <alignment vertical="center"/>
      <protection locked="0"/>
    </xf>
    <xf numFmtId="164" fontId="30" fillId="3" borderId="139" xfId="1" applyNumberFormat="1" applyFont="1" applyFill="1" applyBorder="1" applyAlignment="1" applyProtection="1">
      <alignment horizontal="center" vertical="center"/>
    </xf>
    <xf numFmtId="164" fontId="30" fillId="3" borderId="72" xfId="1" applyNumberFormat="1" applyFont="1" applyFill="1" applyBorder="1" applyAlignment="1" applyProtection="1">
      <alignment horizontal="center" vertical="center"/>
    </xf>
    <xf numFmtId="164" fontId="30" fillId="6" borderId="97" xfId="0" applyNumberFormat="1" applyFont="1" applyFill="1" applyBorder="1" applyAlignment="1" applyProtection="1">
      <alignment horizontal="center" vertical="center"/>
      <protection locked="0"/>
    </xf>
    <xf numFmtId="164" fontId="30" fillId="6" borderId="140" xfId="0" applyNumberFormat="1" applyFont="1" applyFill="1" applyBorder="1" applyAlignment="1" applyProtection="1">
      <alignment horizontal="center" vertical="center"/>
      <protection locked="0"/>
    </xf>
    <xf numFmtId="164" fontId="30" fillId="6" borderId="119" xfId="0" applyNumberFormat="1" applyFont="1" applyFill="1" applyBorder="1" applyAlignment="1" applyProtection="1">
      <alignment horizontal="center" vertical="center"/>
      <protection locked="0"/>
    </xf>
    <xf numFmtId="164" fontId="30" fillId="6" borderId="141" xfId="0" applyNumberFormat="1" applyFont="1" applyFill="1" applyBorder="1" applyAlignment="1" applyProtection="1">
      <alignment horizontal="center" vertical="center"/>
      <protection locked="0"/>
    </xf>
    <xf numFmtId="0" fontId="4" fillId="2" borderId="0" xfId="0" applyFont="1" applyFill="1" applyAlignment="1">
      <alignment horizontal="left" vertical="top"/>
    </xf>
    <xf numFmtId="0" fontId="21" fillId="0" borderId="0" xfId="0" applyFont="1"/>
    <xf numFmtId="0" fontId="8" fillId="2" borderId="142" xfId="0" applyFont="1" applyFill="1" applyBorder="1" applyAlignment="1" applyProtection="1">
      <alignment horizontal="left"/>
      <protection locked="0"/>
    </xf>
    <xf numFmtId="0" fontId="5" fillId="6" borderId="23" xfId="0" applyFont="1" applyFill="1" applyBorder="1" applyAlignment="1" applyProtection="1">
      <alignment horizontal="center"/>
    </xf>
    <xf numFmtId="0" fontId="23" fillId="5" borderId="2" xfId="0" applyFont="1" applyFill="1" applyBorder="1" applyAlignment="1" applyProtection="1">
      <alignment horizontal="right" vertical="center"/>
      <protection hidden="1"/>
    </xf>
    <xf numFmtId="164" fontId="31" fillId="3" borderId="2" xfId="1" applyNumberFormat="1" applyFont="1" applyFill="1" applyBorder="1" applyAlignment="1" applyProtection="1">
      <alignment horizontal="center" vertical="center"/>
      <protection hidden="1"/>
    </xf>
    <xf numFmtId="164" fontId="31" fillId="3" borderId="2" xfId="2" applyNumberFormat="1" applyFont="1" applyFill="1" applyBorder="1" applyAlignment="1" applyProtection="1">
      <alignment horizontal="center" vertical="center"/>
      <protection hidden="1"/>
    </xf>
    <xf numFmtId="164" fontId="19" fillId="3" borderId="2" xfId="2" applyNumberFormat="1" applyFont="1" applyFill="1" applyBorder="1" applyAlignment="1" applyProtection="1">
      <alignment horizontal="center" vertical="center"/>
      <protection hidden="1"/>
    </xf>
    <xf numFmtId="9" fontId="46" fillId="12" borderId="2" xfId="0" applyNumberFormat="1" applyFont="1" applyFill="1" applyBorder="1" applyAlignment="1" applyProtection="1">
      <alignment horizontal="center" vertical="center"/>
      <protection locked="0" hidden="1"/>
    </xf>
    <xf numFmtId="9" fontId="46" fillId="12" borderId="2" xfId="3" applyFont="1" applyFill="1" applyBorder="1" applyAlignment="1" applyProtection="1">
      <alignment horizontal="center" vertical="center"/>
      <protection locked="0" hidden="1"/>
    </xf>
    <xf numFmtId="0" fontId="43" fillId="2" borderId="0" xfId="0" applyFont="1" applyFill="1" applyAlignment="1">
      <alignment horizontal="left" vertical="top" wrapText="1"/>
    </xf>
    <xf numFmtId="0" fontId="8" fillId="2" borderId="0" xfId="0" applyFont="1" applyFill="1" applyAlignment="1">
      <alignment horizontal="left" vertical="top" wrapText="1"/>
    </xf>
    <xf numFmtId="0" fontId="8" fillId="2" borderId="0" xfId="0" applyFont="1" applyFill="1" applyAlignment="1">
      <alignment horizontal="left" vertical="top"/>
    </xf>
    <xf numFmtId="0" fontId="37" fillId="4" borderId="0" xfId="0" applyFont="1" applyFill="1" applyBorder="1" applyAlignment="1">
      <alignment horizontal="left" vertical="top" wrapText="1"/>
    </xf>
    <xf numFmtId="0" fontId="35" fillId="2" borderId="0" xfId="0" applyFont="1" applyFill="1" applyAlignment="1">
      <alignment horizontal="left" vertical="top" wrapText="1"/>
    </xf>
    <xf numFmtId="0" fontId="4" fillId="2" borderId="67" xfId="0" applyFont="1" applyFill="1" applyBorder="1" applyAlignment="1">
      <alignment horizontal="left" vertical="top" wrapText="1"/>
    </xf>
    <xf numFmtId="0" fontId="4" fillId="2" borderId="0" xfId="0" applyFont="1" applyFill="1" applyAlignment="1">
      <alignment horizontal="left" vertical="top"/>
    </xf>
    <xf numFmtId="0" fontId="2" fillId="2" borderId="0" xfId="0" applyFont="1" applyFill="1" applyAlignment="1">
      <alignment horizontal="left" vertical="top" wrapText="1"/>
    </xf>
    <xf numFmtId="0" fontId="41" fillId="8" borderId="0" xfId="0" applyFont="1" applyFill="1" applyAlignment="1">
      <alignment horizontal="center" vertical="top"/>
    </xf>
    <xf numFmtId="0" fontId="4" fillId="2" borderId="0" xfId="0" applyFont="1" applyFill="1" applyAlignment="1">
      <alignment horizontal="left" vertical="top" wrapText="1"/>
    </xf>
    <xf numFmtId="0" fontId="9" fillId="2" borderId="0" xfId="0" applyFont="1" applyFill="1" applyAlignment="1">
      <alignment horizontal="left" vertical="top" wrapText="1"/>
    </xf>
    <xf numFmtId="0" fontId="38" fillId="2" borderId="0" xfId="0" applyFont="1" applyFill="1" applyAlignment="1">
      <alignment horizontal="center" vertical="top" wrapText="1"/>
    </xf>
    <xf numFmtId="0" fontId="42" fillId="8" borderId="0" xfId="0" applyFont="1" applyFill="1" applyBorder="1" applyAlignment="1">
      <alignment horizontal="center" vertical="top"/>
    </xf>
    <xf numFmtId="0" fontId="48" fillId="2" borderId="0" xfId="0" applyFont="1" applyFill="1" applyAlignment="1">
      <alignment horizontal="left" vertical="top" wrapText="1"/>
    </xf>
    <xf numFmtId="0" fontId="31" fillId="7" borderId="54" xfId="0" applyFont="1" applyFill="1" applyBorder="1" applyAlignment="1" applyProtection="1">
      <alignment horizontal="right" vertical="center"/>
    </xf>
    <xf numFmtId="0" fontId="31" fillId="7" borderId="55" xfId="0" applyFont="1" applyFill="1" applyBorder="1" applyAlignment="1" applyProtection="1">
      <alignment horizontal="right" vertical="center"/>
    </xf>
    <xf numFmtId="0" fontId="25" fillId="4" borderId="108" xfId="0" applyFont="1" applyFill="1" applyBorder="1" applyAlignment="1" applyProtection="1">
      <alignment horizontal="left" vertical="center"/>
    </xf>
    <xf numFmtId="0" fontId="25" fillId="4" borderId="109" xfId="0" applyFont="1" applyFill="1" applyBorder="1" applyAlignment="1" applyProtection="1">
      <alignment horizontal="left" vertical="center"/>
    </xf>
    <xf numFmtId="0" fontId="25" fillId="4" borderId="110" xfId="0" applyFont="1" applyFill="1" applyBorder="1" applyAlignment="1" applyProtection="1">
      <alignment horizontal="left" vertical="center"/>
    </xf>
    <xf numFmtId="0" fontId="21" fillId="2" borderId="84" xfId="0" applyFont="1" applyFill="1" applyBorder="1" applyAlignment="1" applyProtection="1">
      <alignment horizontal="left" vertical="top"/>
      <protection locked="0"/>
    </xf>
    <xf numFmtId="0" fontId="21" fillId="2" borderId="0" xfId="0" applyFont="1" applyFill="1" applyBorder="1" applyAlignment="1" applyProtection="1">
      <alignment horizontal="left" vertical="top"/>
      <protection locked="0"/>
    </xf>
    <xf numFmtId="0" fontId="21" fillId="2" borderId="85" xfId="0" applyFont="1" applyFill="1" applyBorder="1" applyAlignment="1" applyProtection="1">
      <alignment horizontal="left" vertical="top"/>
      <protection locked="0"/>
    </xf>
    <xf numFmtId="0" fontId="21" fillId="2" borderId="88" xfId="0" applyFont="1" applyFill="1" applyBorder="1" applyAlignment="1" applyProtection="1">
      <alignment horizontal="left" vertical="top"/>
      <protection locked="0"/>
    </xf>
    <xf numFmtId="0" fontId="21" fillId="2" borderId="67" xfId="0" applyFont="1" applyFill="1" applyBorder="1" applyAlignment="1" applyProtection="1">
      <alignment horizontal="left" vertical="top"/>
      <protection locked="0"/>
    </xf>
    <xf numFmtId="0" fontId="21" fillId="2" borderId="89" xfId="0" applyFont="1" applyFill="1" applyBorder="1" applyAlignment="1" applyProtection="1">
      <alignment horizontal="left" vertical="top"/>
      <protection locked="0"/>
    </xf>
    <xf numFmtId="0" fontId="31" fillId="0" borderId="100" xfId="0" applyFont="1" applyBorder="1" applyAlignment="1" applyProtection="1">
      <alignment horizontal="left" vertical="center"/>
    </xf>
    <xf numFmtId="0" fontId="31" fillId="0" borderId="57" xfId="0" applyFont="1" applyBorder="1" applyAlignment="1" applyProtection="1">
      <alignment horizontal="left" vertical="center"/>
    </xf>
    <xf numFmtId="0" fontId="31" fillId="0" borderId="111" xfId="0" applyFont="1" applyBorder="1" applyAlignment="1" applyProtection="1">
      <alignment horizontal="left" vertical="center"/>
    </xf>
    <xf numFmtId="0" fontId="30" fillId="2" borderId="2" xfId="0" applyFont="1" applyFill="1" applyBorder="1" applyAlignment="1" applyProtection="1">
      <alignment vertical="top" wrapText="1"/>
    </xf>
    <xf numFmtId="0" fontId="24" fillId="4" borderId="4" xfId="0" applyNumberFormat="1" applyFont="1" applyFill="1" applyBorder="1" applyAlignment="1" applyProtection="1">
      <alignment horizontal="center" vertical="center"/>
    </xf>
    <xf numFmtId="0" fontId="31" fillId="7" borderId="67" xfId="0" applyFont="1" applyFill="1" applyBorder="1" applyAlignment="1" applyProtection="1">
      <alignment horizontal="right" vertical="center"/>
    </xf>
    <xf numFmtId="0" fontId="31" fillId="7" borderId="58" xfId="0" applyFont="1" applyFill="1" applyBorder="1" applyAlignment="1" applyProtection="1">
      <alignment horizontal="right" vertical="center"/>
    </xf>
    <xf numFmtId="0" fontId="23" fillId="4" borderId="125" xfId="0" applyFont="1" applyFill="1" applyBorder="1" applyAlignment="1" applyProtection="1">
      <alignment horizontal="center" vertical="center" wrapText="1"/>
    </xf>
    <xf numFmtId="0" fontId="21" fillId="6" borderId="33" xfId="0" applyFont="1" applyFill="1" applyBorder="1" applyAlignment="1" applyProtection="1">
      <alignment vertical="center"/>
      <protection locked="0"/>
    </xf>
    <xf numFmtId="0" fontId="21" fillId="6" borderId="26" xfId="0" applyFont="1" applyFill="1" applyBorder="1" applyAlignment="1" applyProtection="1">
      <alignment vertical="center"/>
      <protection locked="0"/>
    </xf>
    <xf numFmtId="0" fontId="21" fillId="6" borderId="32" xfId="0" applyFont="1" applyFill="1" applyBorder="1" applyAlignment="1" applyProtection="1">
      <alignment vertical="center"/>
      <protection locked="0"/>
    </xf>
    <xf numFmtId="0" fontId="21" fillId="6" borderId="31" xfId="0" applyFont="1" applyFill="1" applyBorder="1" applyAlignment="1" applyProtection="1">
      <alignment vertical="center"/>
      <protection locked="0"/>
    </xf>
    <xf numFmtId="0" fontId="21" fillId="6" borderId="37" xfId="0" applyFont="1" applyFill="1" applyBorder="1" applyAlignment="1" applyProtection="1">
      <alignment vertical="center"/>
      <protection locked="0"/>
    </xf>
    <xf numFmtId="0" fontId="21" fillId="6" borderId="38" xfId="0" applyFont="1" applyFill="1" applyBorder="1" applyAlignment="1" applyProtection="1">
      <alignment vertical="center"/>
      <protection locked="0"/>
    </xf>
    <xf numFmtId="0" fontId="21" fillId="6" borderId="0" xfId="0" applyFont="1" applyFill="1" applyBorder="1" applyAlignment="1" applyProtection="1">
      <alignment vertical="center"/>
      <protection locked="0"/>
    </xf>
    <xf numFmtId="0" fontId="21" fillId="6" borderId="29" xfId="0" applyFont="1" applyFill="1" applyBorder="1" applyAlignment="1" applyProtection="1">
      <alignment vertical="center"/>
      <protection locked="0"/>
    </xf>
    <xf numFmtId="0" fontId="21" fillId="6" borderId="128" xfId="0" applyFont="1" applyFill="1" applyBorder="1" applyAlignment="1" applyProtection="1">
      <alignment vertical="center"/>
      <protection locked="0"/>
    </xf>
    <xf numFmtId="0" fontId="21" fillId="6" borderId="126" xfId="0" applyFont="1" applyFill="1" applyBorder="1" applyAlignment="1" applyProtection="1">
      <alignment vertical="center"/>
      <protection locked="0"/>
    </xf>
    <xf numFmtId="0" fontId="31" fillId="7" borderId="104" xfId="0" applyFont="1" applyFill="1" applyBorder="1" applyAlignment="1" applyProtection="1">
      <alignment horizontal="right" vertical="center"/>
    </xf>
    <xf numFmtId="0" fontId="31" fillId="7" borderId="105" xfId="0" applyFont="1" applyFill="1" applyBorder="1" applyAlignment="1" applyProtection="1">
      <alignment horizontal="right" vertical="center"/>
    </xf>
    <xf numFmtId="0" fontId="31" fillId="7" borderId="127" xfId="0" applyFont="1" applyFill="1" applyBorder="1" applyAlignment="1" applyProtection="1">
      <alignment horizontal="right" vertical="center"/>
    </xf>
    <xf numFmtId="0" fontId="23" fillId="4" borderId="135" xfId="0" applyFont="1" applyFill="1" applyBorder="1" applyAlignment="1" applyProtection="1">
      <alignment horizontal="center" vertical="center" wrapText="1"/>
    </xf>
    <xf numFmtId="0" fontId="23" fillId="4" borderId="134" xfId="0" applyFont="1" applyFill="1" applyBorder="1" applyAlignment="1" applyProtection="1">
      <alignment horizontal="center" vertical="center" wrapText="1"/>
    </xf>
    <xf numFmtId="0" fontId="21" fillId="6" borderId="131" xfId="0" applyFont="1" applyFill="1" applyBorder="1" applyAlignment="1" applyProtection="1">
      <alignment vertical="center"/>
      <protection locked="0"/>
    </xf>
    <xf numFmtId="0" fontId="21" fillId="6" borderId="66" xfId="0" applyFont="1" applyFill="1" applyBorder="1" applyAlignment="1" applyProtection="1">
      <alignment vertical="center"/>
      <protection locked="0"/>
    </xf>
    <xf numFmtId="0" fontId="31" fillId="0" borderId="100" xfId="0" applyFont="1" applyBorder="1" applyAlignment="1" applyProtection="1">
      <alignment horizontal="left" vertical="top"/>
    </xf>
    <xf numFmtId="0" fontId="31" fillId="0" borderId="57" xfId="0" applyFont="1" applyBorder="1" applyAlignment="1" applyProtection="1">
      <alignment horizontal="left" vertical="top"/>
    </xf>
    <xf numFmtId="0" fontId="31" fillId="0" borderId="111" xfId="0" applyFont="1" applyBorder="1" applyAlignment="1" applyProtection="1">
      <alignment horizontal="left" vertical="top"/>
    </xf>
    <xf numFmtId="0" fontId="25" fillId="4" borderId="108" xfId="0" applyFont="1" applyFill="1" applyBorder="1" applyAlignment="1" applyProtection="1">
      <alignment horizontal="left" vertical="top"/>
    </xf>
    <xf numFmtId="0" fontId="25" fillId="4" borderId="109" xfId="0" applyFont="1" applyFill="1" applyBorder="1" applyAlignment="1" applyProtection="1">
      <alignment horizontal="left" vertical="top"/>
    </xf>
    <xf numFmtId="0" fontId="25" fillId="4" borderId="110" xfId="0" applyFont="1" applyFill="1" applyBorder="1" applyAlignment="1" applyProtection="1">
      <alignment horizontal="left" vertical="top"/>
    </xf>
    <xf numFmtId="0" fontId="31" fillId="7" borderId="100" xfId="0" applyFont="1" applyFill="1" applyBorder="1" applyAlignment="1" applyProtection="1">
      <alignment horizontal="right" vertical="center"/>
    </xf>
    <xf numFmtId="0" fontId="31" fillId="7" borderId="57" xfId="0" applyFont="1" applyFill="1" applyBorder="1" applyAlignment="1" applyProtection="1">
      <alignment horizontal="right" vertical="center"/>
    </xf>
    <xf numFmtId="0" fontId="21" fillId="6" borderId="34" xfId="0" applyFont="1" applyFill="1" applyBorder="1" applyAlignment="1" applyProtection="1">
      <alignment vertical="center"/>
      <protection locked="0"/>
    </xf>
    <xf numFmtId="0" fontId="8" fillId="10" borderId="2" xfId="0" applyFont="1" applyFill="1" applyBorder="1" applyAlignment="1" applyProtection="1">
      <alignment vertical="center"/>
    </xf>
    <xf numFmtId="0" fontId="5" fillId="0" borderId="24" xfId="0" applyFont="1" applyFill="1" applyBorder="1" applyAlignment="1" applyProtection="1">
      <alignment horizontal="left" vertical="center"/>
    </xf>
    <xf numFmtId="0" fontId="5" fillId="0" borderId="25" xfId="0" applyFont="1" applyFill="1" applyBorder="1" applyAlignment="1" applyProtection="1">
      <alignment horizontal="left" vertical="center"/>
    </xf>
    <xf numFmtId="0" fontId="30" fillId="0" borderId="4" xfId="0" applyFont="1" applyFill="1" applyBorder="1" applyAlignment="1" applyProtection="1">
      <alignment vertical="center" wrapText="1"/>
    </xf>
    <xf numFmtId="0" fontId="24" fillId="4" borderId="121" xfId="0" applyNumberFormat="1" applyFont="1" applyFill="1" applyBorder="1" applyAlignment="1" applyProtection="1">
      <alignment horizontal="center" vertical="center"/>
    </xf>
    <xf numFmtId="0" fontId="24" fillId="4" borderId="101" xfId="0" applyNumberFormat="1" applyFont="1" applyFill="1" applyBorder="1" applyAlignment="1" applyProtection="1">
      <alignment horizontal="center" vertical="center"/>
    </xf>
    <xf numFmtId="0" fontId="24" fillId="4" borderId="102" xfId="0" applyNumberFormat="1" applyFont="1" applyFill="1" applyBorder="1" applyAlignment="1" applyProtection="1">
      <alignment horizontal="center" vertical="center"/>
    </xf>
    <xf numFmtId="0" fontId="23" fillId="5" borderId="2" xfId="0" applyFont="1" applyFill="1" applyBorder="1" applyAlignment="1" applyProtection="1">
      <alignment horizontal="right" vertical="center" wrapText="1"/>
      <protection hidden="1"/>
    </xf>
    <xf numFmtId="9" fontId="23" fillId="5" borderId="2" xfId="3" applyFont="1" applyFill="1" applyBorder="1" applyAlignment="1" applyProtection="1">
      <alignment horizontal="right" vertical="center"/>
      <protection hidden="1"/>
    </xf>
    <xf numFmtId="0" fontId="47" fillId="2" borderId="0" xfId="0" applyFont="1" applyFill="1" applyBorder="1" applyAlignment="1">
      <alignment horizontal="center"/>
    </xf>
    <xf numFmtId="9" fontId="23" fillId="5" borderId="143" xfId="3" applyFont="1" applyFill="1" applyBorder="1" applyAlignment="1" applyProtection="1">
      <alignment horizontal="right" vertical="center"/>
      <protection hidden="1"/>
    </xf>
    <xf numFmtId="9" fontId="23" fillId="5" borderId="3" xfId="3" applyFont="1" applyFill="1" applyBorder="1" applyAlignment="1" applyProtection="1">
      <alignment horizontal="right" vertical="center"/>
      <protection hidden="1"/>
    </xf>
  </cellXfs>
  <cellStyles count="4">
    <cellStyle name="Comma" xfId="1" builtinId="3"/>
    <cellStyle name="Currency" xfId="2" builtinId="4"/>
    <cellStyle name="Normal" xfId="0" builtinId="0"/>
    <cellStyle name="Per cent" xfId="3" builtinId="5"/>
  </cellStyles>
  <dxfs count="0"/>
  <tableStyles count="0" defaultTableStyle="TableStyleMedium2" defaultPivotStyle="PivotStyleLight16"/>
  <colors>
    <mruColors>
      <color rgb="FF3F8846"/>
      <color rgb="FFCCFF6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9</xdr:col>
      <xdr:colOff>140634</xdr:colOff>
      <xdr:row>1</xdr:row>
      <xdr:rowOff>142875</xdr:rowOff>
    </xdr:from>
    <xdr:to>
      <xdr:col>10</xdr:col>
      <xdr:colOff>1311557</xdr:colOff>
      <xdr:row>4</xdr:row>
      <xdr:rowOff>213798</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2310" y="366993"/>
          <a:ext cx="1792850" cy="97859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9" tint="-0.499984740745262"/>
    <pageSetUpPr fitToPage="1"/>
  </sheetPr>
  <dimension ref="A1:Q50"/>
  <sheetViews>
    <sheetView tabSelected="1" view="pageBreakPreview" zoomScale="80" zoomScaleNormal="50" zoomScaleSheetLayoutView="80" zoomScalePageLayoutView="50" workbookViewId="0">
      <selection activeCell="N10" sqref="N10"/>
    </sheetView>
  </sheetViews>
  <sheetFormatPr baseColWidth="10" defaultColWidth="8.83203125" defaultRowHeight="15" x14ac:dyDescent="0.2"/>
  <cols>
    <col min="1" max="1" width="4" style="6" customWidth="1"/>
    <col min="2" max="2" width="4.1640625" style="210" customWidth="1"/>
    <col min="3" max="3" width="4.33203125" style="6" customWidth="1"/>
    <col min="4" max="12" width="8.83203125" style="6"/>
    <col min="13" max="13" width="33.1640625" style="6" customWidth="1"/>
    <col min="14" max="14" width="35.6640625" style="6" customWidth="1"/>
    <col min="15" max="15" width="5.1640625" style="6" customWidth="1"/>
    <col min="16" max="16384" width="8.83203125" style="6"/>
  </cols>
  <sheetData>
    <row r="1" spans="1:15" ht="16" thickBot="1" x14ac:dyDescent="0.25">
      <c r="A1" s="4"/>
      <c r="B1" s="209"/>
      <c r="C1" s="77"/>
      <c r="D1" s="77"/>
      <c r="E1" s="77"/>
      <c r="F1" s="77"/>
      <c r="G1" s="77"/>
      <c r="H1" s="77"/>
      <c r="I1" s="77"/>
      <c r="J1" s="77"/>
      <c r="K1" s="77"/>
      <c r="L1" s="77"/>
      <c r="M1" s="77"/>
      <c r="N1" s="77"/>
      <c r="O1" s="4"/>
    </row>
    <row r="2" spans="1:15" ht="19.75" customHeight="1" thickTop="1" x14ac:dyDescent="0.2">
      <c r="A2" s="4"/>
      <c r="C2" s="4"/>
      <c r="D2" s="4"/>
      <c r="E2" s="4"/>
      <c r="F2" s="4"/>
      <c r="G2" s="4"/>
      <c r="H2" s="4"/>
      <c r="I2" s="4"/>
      <c r="J2" s="4"/>
      <c r="K2" s="4"/>
      <c r="L2" s="4"/>
      <c r="M2" s="4"/>
      <c r="N2" s="4"/>
      <c r="O2" s="4"/>
    </row>
    <row r="3" spans="1:15" ht="72" customHeight="1" x14ac:dyDescent="0.2">
      <c r="A3" s="4"/>
      <c r="B3" s="429" t="s">
        <v>151</v>
      </c>
      <c r="C3" s="429"/>
      <c r="D3" s="429"/>
      <c r="E3" s="429"/>
      <c r="F3" s="429"/>
      <c r="G3" s="429"/>
      <c r="H3" s="429"/>
      <c r="I3" s="429"/>
      <c r="J3" s="429"/>
      <c r="K3" s="429"/>
      <c r="L3" s="429"/>
      <c r="M3" s="429"/>
      <c r="N3" s="429"/>
      <c r="O3" s="429"/>
    </row>
    <row r="4" spans="1:15" ht="77.5" customHeight="1" x14ac:dyDescent="0.2">
      <c r="A4" s="4"/>
      <c r="B4" s="430" t="s">
        <v>145</v>
      </c>
      <c r="C4" s="430"/>
      <c r="D4" s="430"/>
      <c r="E4" s="430"/>
      <c r="F4" s="430"/>
      <c r="G4" s="430"/>
      <c r="H4" s="430"/>
      <c r="I4" s="430"/>
      <c r="J4" s="430"/>
      <c r="K4" s="430"/>
      <c r="L4" s="430"/>
      <c r="M4" s="430"/>
      <c r="N4" s="430"/>
      <c r="O4" s="222"/>
    </row>
    <row r="5" spans="1:15" ht="20" thickBot="1" x14ac:dyDescent="0.25">
      <c r="A5" s="4"/>
      <c r="B5" s="211"/>
      <c r="C5" s="78"/>
      <c r="D5" s="78"/>
      <c r="E5" s="78"/>
      <c r="F5" s="78"/>
      <c r="G5" s="79"/>
      <c r="H5" s="79"/>
      <c r="I5" s="79"/>
      <c r="J5" s="80"/>
      <c r="K5" s="78"/>
      <c r="L5" s="78"/>
      <c r="M5" s="78"/>
      <c r="N5" s="78"/>
      <c r="O5" s="4"/>
    </row>
    <row r="6" spans="1:15" ht="20" thickTop="1" x14ac:dyDescent="0.2">
      <c r="A6" s="4"/>
      <c r="B6" s="212"/>
      <c r="C6" s="81"/>
      <c r="D6" s="81"/>
      <c r="E6" s="81"/>
      <c r="F6" s="81"/>
      <c r="G6" s="82"/>
      <c r="H6" s="82"/>
      <c r="I6" s="82"/>
      <c r="J6" s="83"/>
      <c r="K6" s="81"/>
      <c r="L6" s="81"/>
      <c r="M6" s="81"/>
      <c r="N6" s="81"/>
      <c r="O6" s="84"/>
    </row>
    <row r="7" spans="1:15" ht="23" x14ac:dyDescent="0.2">
      <c r="A7" s="4"/>
      <c r="B7" s="431" t="s">
        <v>72</v>
      </c>
      <c r="C7" s="431"/>
      <c r="D7" s="431"/>
      <c r="E7" s="431"/>
      <c r="F7" s="431"/>
      <c r="G7" s="431"/>
      <c r="H7" s="431"/>
      <c r="I7" s="431"/>
      <c r="J7" s="431"/>
      <c r="K7" s="431"/>
      <c r="L7" s="431"/>
      <c r="M7" s="431"/>
      <c r="N7" s="431"/>
      <c r="O7" s="84"/>
    </row>
    <row r="8" spans="1:15" ht="19" x14ac:dyDescent="0.2">
      <c r="A8" s="4"/>
      <c r="B8" s="213"/>
      <c r="C8" s="84"/>
      <c r="D8" s="87"/>
      <c r="E8" s="84"/>
      <c r="F8" s="84"/>
      <c r="G8" s="85"/>
      <c r="H8" s="85"/>
      <c r="I8" s="85"/>
      <c r="J8" s="86"/>
      <c r="K8" s="84"/>
      <c r="L8" s="84"/>
      <c r="M8" s="84"/>
      <c r="N8" s="84"/>
      <c r="O8" s="84"/>
    </row>
    <row r="9" spans="1:15" ht="59.5" customHeight="1" x14ac:dyDescent="0.2">
      <c r="A9" s="88"/>
      <c r="B9" s="215">
        <v>1</v>
      </c>
      <c r="C9" s="422" t="s">
        <v>113</v>
      </c>
      <c r="D9" s="422"/>
      <c r="E9" s="422"/>
      <c r="F9" s="422"/>
      <c r="G9" s="422"/>
      <c r="H9" s="422"/>
      <c r="I9" s="422"/>
      <c r="J9" s="422"/>
      <c r="K9" s="422"/>
      <c r="L9" s="422"/>
      <c r="M9" s="422"/>
      <c r="N9" s="422"/>
      <c r="O9" s="2"/>
    </row>
    <row r="10" spans="1:15" s="4" customFormat="1" ht="16.5" customHeight="1" x14ac:dyDescent="0.2">
      <c r="A10" s="88"/>
      <c r="B10" s="214"/>
      <c r="C10" s="93"/>
      <c r="D10" s="93"/>
      <c r="E10" s="93"/>
      <c r="F10" s="93"/>
      <c r="G10" s="93"/>
      <c r="H10" s="93"/>
      <c r="I10" s="93"/>
      <c r="J10" s="93"/>
      <c r="K10" s="93"/>
      <c r="L10" s="93"/>
      <c r="M10" s="93"/>
      <c r="N10" s="93"/>
      <c r="O10" s="2"/>
    </row>
    <row r="11" spans="1:15" ht="33.75" customHeight="1" x14ac:dyDescent="0.2">
      <c r="A11" s="4"/>
      <c r="B11" s="220" t="s">
        <v>65</v>
      </c>
      <c r="C11" s="428" t="s">
        <v>92</v>
      </c>
      <c r="D11" s="428"/>
      <c r="E11" s="428"/>
      <c r="F11" s="428"/>
      <c r="G11" s="428"/>
      <c r="H11" s="428"/>
      <c r="I11" s="428"/>
      <c r="J11" s="428"/>
      <c r="K11" s="428"/>
      <c r="L11" s="428"/>
      <c r="M11" s="428"/>
      <c r="N11" s="428"/>
      <c r="O11" s="5"/>
    </row>
    <row r="12" spans="1:15" ht="35.25" customHeight="1" x14ac:dyDescent="0.2">
      <c r="A12" s="4"/>
      <c r="B12" s="220" t="s">
        <v>65</v>
      </c>
      <c r="C12" s="428" t="s">
        <v>146</v>
      </c>
      <c r="D12" s="428"/>
      <c r="E12" s="428"/>
      <c r="F12" s="428"/>
      <c r="G12" s="428"/>
      <c r="H12" s="428"/>
      <c r="I12" s="428"/>
      <c r="J12" s="428"/>
      <c r="K12" s="428"/>
      <c r="L12" s="428"/>
      <c r="M12" s="428"/>
      <c r="N12" s="428"/>
      <c r="O12" s="5"/>
    </row>
    <row r="13" spans="1:15" ht="23.5" customHeight="1" x14ac:dyDescent="0.2">
      <c r="A13" s="4"/>
      <c r="B13" s="220" t="s">
        <v>65</v>
      </c>
      <c r="C13" s="425" t="s">
        <v>147</v>
      </c>
      <c r="D13" s="425"/>
      <c r="E13" s="425"/>
      <c r="F13" s="425"/>
      <c r="G13" s="425"/>
      <c r="H13" s="425"/>
      <c r="I13" s="425"/>
      <c r="J13" s="425"/>
      <c r="K13" s="425"/>
      <c r="L13" s="425"/>
      <c r="M13" s="425"/>
      <c r="N13" s="425"/>
      <c r="O13" s="5"/>
    </row>
    <row r="14" spans="1:15" ht="36.75" customHeight="1" x14ac:dyDescent="0.2">
      <c r="A14" s="4"/>
      <c r="B14" s="220" t="s">
        <v>65</v>
      </c>
      <c r="C14" s="432" t="s">
        <v>130</v>
      </c>
      <c r="D14" s="432"/>
      <c r="E14" s="432"/>
      <c r="F14" s="432"/>
      <c r="G14" s="432"/>
      <c r="H14" s="432"/>
      <c r="I14" s="432"/>
      <c r="J14" s="432"/>
      <c r="K14" s="432"/>
      <c r="L14" s="432"/>
      <c r="M14" s="432"/>
      <c r="N14" s="432"/>
      <c r="O14" s="5"/>
    </row>
    <row r="15" spans="1:15" ht="34.5" customHeight="1" x14ac:dyDescent="0.2">
      <c r="A15" s="4"/>
      <c r="B15" s="220" t="s">
        <v>65</v>
      </c>
      <c r="C15" s="428" t="s">
        <v>93</v>
      </c>
      <c r="D15" s="428"/>
      <c r="E15" s="428"/>
      <c r="F15" s="428"/>
      <c r="G15" s="428"/>
      <c r="H15" s="428"/>
      <c r="I15" s="428"/>
      <c r="J15" s="428"/>
      <c r="K15" s="428"/>
      <c r="L15" s="428"/>
      <c r="M15" s="428"/>
      <c r="N15" s="428"/>
      <c r="O15" s="5"/>
    </row>
    <row r="16" spans="1:15" ht="17.25" customHeight="1" x14ac:dyDescent="0.2">
      <c r="A16" s="88"/>
      <c r="B16" s="74"/>
      <c r="C16" s="74"/>
      <c r="D16" s="74"/>
      <c r="E16" s="74"/>
      <c r="F16" s="74"/>
      <c r="G16" s="74"/>
      <c r="H16" s="74"/>
      <c r="I16" s="74"/>
      <c r="J16" s="74"/>
      <c r="K16" s="74"/>
      <c r="L16" s="74"/>
      <c r="M16" s="74"/>
      <c r="N16" s="74"/>
      <c r="O16" s="4"/>
    </row>
    <row r="17" spans="1:17" ht="39" customHeight="1" x14ac:dyDescent="0.2">
      <c r="A17" s="88"/>
      <c r="B17" s="215">
        <v>2</v>
      </c>
      <c r="C17" s="422" t="s">
        <v>126</v>
      </c>
      <c r="D17" s="422"/>
      <c r="E17" s="422"/>
      <c r="F17" s="422"/>
      <c r="G17" s="422"/>
      <c r="H17" s="422"/>
      <c r="I17" s="422"/>
      <c r="J17" s="422"/>
      <c r="K17" s="422"/>
      <c r="L17" s="422"/>
      <c r="M17" s="422"/>
      <c r="N17" s="422"/>
      <c r="O17" s="2"/>
    </row>
    <row r="18" spans="1:17" s="4" customFormat="1" ht="16.5" customHeight="1" x14ac:dyDescent="0.2">
      <c r="A18" s="88"/>
      <c r="B18" s="214"/>
      <c r="C18" s="93"/>
      <c r="D18" s="93"/>
      <c r="E18" s="93"/>
      <c r="F18" s="93"/>
      <c r="G18" s="93"/>
      <c r="H18" s="93"/>
      <c r="I18" s="93"/>
      <c r="J18" s="93"/>
      <c r="K18" s="93"/>
      <c r="L18" s="93"/>
      <c r="M18" s="93"/>
      <c r="N18" s="93"/>
      <c r="O18" s="2"/>
    </row>
    <row r="19" spans="1:17" ht="24" customHeight="1" x14ac:dyDescent="0.2">
      <c r="A19" s="4"/>
      <c r="B19" s="220" t="s">
        <v>65</v>
      </c>
      <c r="C19" s="420" t="s">
        <v>148</v>
      </c>
      <c r="D19" s="421"/>
      <c r="E19" s="421"/>
      <c r="F19" s="421"/>
      <c r="G19" s="421"/>
      <c r="H19" s="421"/>
      <c r="I19" s="421"/>
      <c r="J19" s="421"/>
      <c r="K19" s="421"/>
      <c r="L19" s="421"/>
      <c r="M19" s="421"/>
      <c r="N19" s="421"/>
      <c r="O19" s="5"/>
    </row>
    <row r="20" spans="1:17" ht="36.75" customHeight="1" x14ac:dyDescent="0.2">
      <c r="A20" s="4"/>
      <c r="B20" s="220" t="s">
        <v>65</v>
      </c>
      <c r="C20" s="420" t="s">
        <v>97</v>
      </c>
      <c r="D20" s="420"/>
      <c r="E20" s="420"/>
      <c r="F20" s="420"/>
      <c r="G20" s="420"/>
      <c r="H20" s="420"/>
      <c r="I20" s="420"/>
      <c r="J20" s="420"/>
      <c r="K20" s="420"/>
      <c r="L20" s="420"/>
      <c r="M20" s="420"/>
      <c r="N20" s="420"/>
      <c r="O20" s="5"/>
    </row>
    <row r="21" spans="1:17" ht="24" customHeight="1" x14ac:dyDescent="0.2">
      <c r="A21" s="4"/>
      <c r="B21" s="220" t="s">
        <v>65</v>
      </c>
      <c r="C21" s="420" t="s">
        <v>100</v>
      </c>
      <c r="D21" s="420"/>
      <c r="E21" s="420"/>
      <c r="F21" s="420"/>
      <c r="G21" s="420"/>
      <c r="H21" s="420"/>
      <c r="I21" s="420"/>
      <c r="J21" s="420"/>
      <c r="K21" s="420"/>
      <c r="L21" s="420"/>
      <c r="M21" s="420"/>
      <c r="N21" s="420"/>
      <c r="O21" s="5"/>
    </row>
    <row r="22" spans="1:17" ht="24" customHeight="1" x14ac:dyDescent="0.2">
      <c r="A22" s="4"/>
      <c r="B22" s="220" t="s">
        <v>65</v>
      </c>
      <c r="C22" s="428" t="s">
        <v>108</v>
      </c>
      <c r="D22" s="428"/>
      <c r="E22" s="428"/>
      <c r="F22" s="428"/>
      <c r="G22" s="428"/>
      <c r="H22" s="428"/>
      <c r="I22" s="428"/>
      <c r="J22" s="428"/>
      <c r="K22" s="428"/>
      <c r="L22" s="428"/>
      <c r="M22" s="428"/>
      <c r="N22" s="428"/>
      <c r="O22" s="5"/>
    </row>
    <row r="23" spans="1:17" ht="35.25" customHeight="1" x14ac:dyDescent="0.2">
      <c r="A23" s="4"/>
      <c r="B23" s="220" t="s">
        <v>65</v>
      </c>
      <c r="C23" s="428" t="s">
        <v>104</v>
      </c>
      <c r="D23" s="428"/>
      <c r="E23" s="428"/>
      <c r="F23" s="428"/>
      <c r="G23" s="428"/>
      <c r="H23" s="428"/>
      <c r="I23" s="428"/>
      <c r="J23" s="428"/>
      <c r="K23" s="428"/>
      <c r="L23" s="428"/>
      <c r="M23" s="428"/>
      <c r="N23" s="428"/>
      <c r="O23" s="5"/>
    </row>
    <row r="24" spans="1:17" ht="35.25" customHeight="1" x14ac:dyDescent="0.2">
      <c r="A24" s="4"/>
      <c r="B24" s="220" t="s">
        <v>65</v>
      </c>
      <c r="C24" s="428" t="s">
        <v>105</v>
      </c>
      <c r="D24" s="428"/>
      <c r="E24" s="428"/>
      <c r="F24" s="428"/>
      <c r="G24" s="428"/>
      <c r="H24" s="428"/>
      <c r="I24" s="428"/>
      <c r="J24" s="428"/>
      <c r="K24" s="428"/>
      <c r="L24" s="428"/>
      <c r="M24" s="428"/>
      <c r="N24" s="428"/>
      <c r="O24" s="5"/>
    </row>
    <row r="25" spans="1:17" ht="13.5" customHeight="1" x14ac:dyDescent="0.2">
      <c r="A25" s="4"/>
      <c r="B25" s="220"/>
      <c r="C25" s="221"/>
      <c r="D25" s="221"/>
      <c r="E25" s="221"/>
      <c r="F25" s="221"/>
      <c r="G25" s="221"/>
      <c r="H25" s="221"/>
      <c r="I25" s="221"/>
      <c r="J25" s="221"/>
      <c r="K25" s="221"/>
      <c r="L25" s="221"/>
      <c r="M25" s="221"/>
      <c r="N25" s="221"/>
      <c r="O25" s="5"/>
    </row>
    <row r="26" spans="1:17" ht="38.25" customHeight="1" x14ac:dyDescent="0.2">
      <c r="A26" s="88"/>
      <c r="B26" s="215">
        <v>3</v>
      </c>
      <c r="C26" s="422" t="s">
        <v>127</v>
      </c>
      <c r="D26" s="422"/>
      <c r="E26" s="422"/>
      <c r="F26" s="422"/>
      <c r="G26" s="422"/>
      <c r="H26" s="422"/>
      <c r="I26" s="422"/>
      <c r="J26" s="422"/>
      <c r="K26" s="422"/>
      <c r="L26" s="422"/>
      <c r="M26" s="422"/>
      <c r="N26" s="422"/>
      <c r="O26" s="2"/>
    </row>
    <row r="27" spans="1:17" s="4" customFormat="1" ht="15" customHeight="1" x14ac:dyDescent="0.2">
      <c r="A27" s="88"/>
      <c r="B27" s="214"/>
      <c r="C27" s="93"/>
      <c r="D27" s="93"/>
      <c r="E27" s="93"/>
      <c r="F27" s="93"/>
      <c r="G27" s="93"/>
      <c r="H27" s="93"/>
      <c r="I27" s="93"/>
      <c r="J27" s="93"/>
      <c r="K27" s="93"/>
      <c r="L27" s="93"/>
      <c r="M27" s="93"/>
      <c r="N27" s="93"/>
      <c r="O27" s="2"/>
    </row>
    <row r="28" spans="1:17" s="91" customFormat="1" ht="20.25" customHeight="1" x14ac:dyDescent="0.2">
      <c r="A28" s="90"/>
      <c r="B28" s="221" t="s">
        <v>65</v>
      </c>
      <c r="C28" s="421" t="s">
        <v>109</v>
      </c>
      <c r="D28" s="421"/>
      <c r="E28" s="421"/>
      <c r="F28" s="421"/>
      <c r="G28" s="421"/>
      <c r="H28" s="421"/>
      <c r="I28" s="421"/>
      <c r="J28" s="421"/>
      <c r="K28" s="421"/>
      <c r="L28" s="421"/>
      <c r="M28" s="421"/>
      <c r="N28" s="421"/>
      <c r="O28" s="90"/>
    </row>
    <row r="29" spans="1:17" ht="21.75" customHeight="1" x14ac:dyDescent="0.2">
      <c r="A29" s="4"/>
      <c r="B29" s="409" t="s">
        <v>65</v>
      </c>
      <c r="C29" s="421" t="s">
        <v>149</v>
      </c>
      <c r="D29" s="421"/>
      <c r="E29" s="421"/>
      <c r="F29" s="421"/>
      <c r="G29" s="421"/>
      <c r="H29" s="421"/>
      <c r="I29" s="421"/>
      <c r="J29" s="421"/>
      <c r="K29" s="421"/>
      <c r="L29" s="421"/>
      <c r="M29" s="421"/>
      <c r="N29" s="421"/>
      <c r="O29" s="4"/>
    </row>
    <row r="30" spans="1:17" ht="36.75" customHeight="1" x14ac:dyDescent="0.2">
      <c r="A30" s="4"/>
      <c r="B30" s="88" t="s">
        <v>65</v>
      </c>
      <c r="C30" s="420" t="s">
        <v>150</v>
      </c>
      <c r="D30" s="421"/>
      <c r="E30" s="421"/>
      <c r="F30" s="421"/>
      <c r="G30" s="421"/>
      <c r="H30" s="421"/>
      <c r="I30" s="421"/>
      <c r="J30" s="421"/>
      <c r="K30" s="421"/>
      <c r="L30" s="421"/>
      <c r="M30" s="421"/>
      <c r="N30" s="421"/>
      <c r="O30" s="4"/>
      <c r="P30" s="4"/>
      <c r="Q30" s="4"/>
    </row>
    <row r="31" spans="1:17" ht="36.75" customHeight="1" x14ac:dyDescent="0.2">
      <c r="A31" s="4"/>
      <c r="B31" s="88" t="s">
        <v>65</v>
      </c>
      <c r="C31" s="420" t="s">
        <v>110</v>
      </c>
      <c r="D31" s="421"/>
      <c r="E31" s="421"/>
      <c r="F31" s="421"/>
      <c r="G31" s="421"/>
      <c r="H31" s="421"/>
      <c r="I31" s="421"/>
      <c r="J31" s="421"/>
      <c r="K31" s="421"/>
      <c r="L31" s="421"/>
      <c r="M31" s="421"/>
      <c r="N31" s="421"/>
      <c r="O31" s="4"/>
      <c r="P31" s="4"/>
      <c r="Q31" s="4"/>
    </row>
    <row r="32" spans="1:17" ht="37.75" customHeight="1" x14ac:dyDescent="0.2">
      <c r="A32" s="4"/>
      <c r="B32" s="88" t="s">
        <v>65</v>
      </c>
      <c r="C32" s="423" t="s">
        <v>128</v>
      </c>
      <c r="D32" s="423"/>
      <c r="E32" s="423"/>
      <c r="F32" s="423"/>
      <c r="G32" s="423"/>
      <c r="H32" s="423"/>
      <c r="I32" s="423"/>
      <c r="J32" s="423"/>
      <c r="K32" s="423"/>
      <c r="L32" s="423"/>
      <c r="M32" s="423"/>
      <c r="N32" s="423"/>
      <c r="O32" s="4"/>
      <c r="P32" s="4"/>
      <c r="Q32" s="4"/>
    </row>
    <row r="33" spans="1:17" ht="34.5" customHeight="1" x14ac:dyDescent="0.2">
      <c r="A33" s="4"/>
      <c r="B33" s="88" t="s">
        <v>65</v>
      </c>
      <c r="C33" s="426" t="s">
        <v>112</v>
      </c>
      <c r="D33" s="426"/>
      <c r="E33" s="426"/>
      <c r="F33" s="426"/>
      <c r="G33" s="426"/>
      <c r="H33" s="426"/>
      <c r="I33" s="426"/>
      <c r="J33" s="426"/>
      <c r="K33" s="426"/>
      <c r="L33" s="426"/>
      <c r="M33" s="426"/>
      <c r="N33" s="426"/>
      <c r="O33" s="4"/>
      <c r="P33" s="4"/>
      <c r="Q33" s="4"/>
    </row>
    <row r="34" spans="1:17" ht="29.25" customHeight="1" x14ac:dyDescent="0.2">
      <c r="A34" s="4"/>
      <c r="B34" s="220" t="s">
        <v>65</v>
      </c>
      <c r="C34" s="428" t="s">
        <v>111</v>
      </c>
      <c r="D34" s="428"/>
      <c r="E34" s="428"/>
      <c r="F34" s="428"/>
      <c r="G34" s="428"/>
      <c r="H34" s="428"/>
      <c r="I34" s="428"/>
      <c r="J34" s="428"/>
      <c r="K34" s="428"/>
      <c r="L34" s="428"/>
      <c r="M34" s="428"/>
      <c r="N34" s="428"/>
      <c r="O34" s="4"/>
    </row>
    <row r="35" spans="1:17" ht="18" customHeight="1" x14ac:dyDescent="0.2">
      <c r="A35" s="88"/>
      <c r="B35" s="75"/>
      <c r="C35" s="75"/>
      <c r="D35" s="75"/>
      <c r="E35" s="75"/>
      <c r="F35" s="75"/>
      <c r="G35" s="75"/>
      <c r="H35" s="75"/>
      <c r="I35" s="75"/>
      <c r="J35" s="75"/>
      <c r="K35" s="75"/>
      <c r="L35" s="75"/>
      <c r="M35" s="75"/>
      <c r="N35" s="75"/>
      <c r="O35" s="2"/>
    </row>
    <row r="36" spans="1:17" ht="23" x14ac:dyDescent="0.2">
      <c r="A36" s="4"/>
      <c r="B36" s="427" t="s">
        <v>114</v>
      </c>
      <c r="C36" s="427"/>
      <c r="D36" s="427"/>
      <c r="E36" s="427"/>
      <c r="F36" s="427"/>
      <c r="G36" s="427"/>
      <c r="H36" s="427"/>
      <c r="I36" s="427"/>
      <c r="J36" s="427"/>
      <c r="K36" s="427"/>
      <c r="L36" s="427"/>
      <c r="M36" s="427"/>
      <c r="N36" s="427"/>
      <c r="O36" s="4"/>
    </row>
    <row r="37" spans="1:17" ht="18" x14ac:dyDescent="0.2">
      <c r="A37" s="4"/>
      <c r="B37" s="216"/>
      <c r="C37" s="4"/>
      <c r="D37" s="4"/>
      <c r="E37" s="4"/>
      <c r="F37" s="4"/>
      <c r="G37" s="4"/>
      <c r="H37" s="4"/>
      <c r="I37" s="4"/>
      <c r="J37" s="4"/>
      <c r="K37" s="4"/>
      <c r="L37" s="4"/>
      <c r="M37" s="4"/>
      <c r="N37" s="4"/>
      <c r="O37" s="4"/>
    </row>
    <row r="38" spans="1:17" ht="47.25" customHeight="1" x14ac:dyDescent="0.2">
      <c r="A38" s="4"/>
      <c r="B38" s="88" t="s">
        <v>65</v>
      </c>
      <c r="C38" s="426" t="s">
        <v>125</v>
      </c>
      <c r="D38" s="426"/>
      <c r="E38" s="426"/>
      <c r="F38" s="426"/>
      <c r="G38" s="426"/>
      <c r="H38" s="426"/>
      <c r="I38" s="426"/>
      <c r="J38" s="426"/>
      <c r="K38" s="426"/>
      <c r="L38" s="426"/>
      <c r="M38" s="426"/>
      <c r="N38" s="426"/>
      <c r="O38" s="90"/>
      <c r="P38" s="89"/>
    </row>
    <row r="39" spans="1:17" ht="52.5" customHeight="1" x14ac:dyDescent="0.2">
      <c r="A39" s="4"/>
      <c r="B39" s="88" t="s">
        <v>65</v>
      </c>
      <c r="C39" s="426" t="s">
        <v>115</v>
      </c>
      <c r="D39" s="426"/>
      <c r="E39" s="426"/>
      <c r="F39" s="426"/>
      <c r="G39" s="426"/>
      <c r="H39" s="426"/>
      <c r="I39" s="426"/>
      <c r="J39" s="426"/>
      <c r="K39" s="426"/>
      <c r="L39" s="426"/>
      <c r="M39" s="426"/>
      <c r="N39" s="426"/>
      <c r="O39" s="90"/>
      <c r="P39" s="5"/>
    </row>
    <row r="40" spans="1:17" ht="35.25" customHeight="1" x14ac:dyDescent="0.2">
      <c r="A40" s="4"/>
      <c r="B40" s="88" t="s">
        <v>65</v>
      </c>
      <c r="C40" s="420" t="s">
        <v>117</v>
      </c>
      <c r="D40" s="420"/>
      <c r="E40" s="420"/>
      <c r="F40" s="420"/>
      <c r="G40" s="420"/>
      <c r="H40" s="420"/>
      <c r="I40" s="420"/>
      <c r="J40" s="420"/>
      <c r="K40" s="420"/>
      <c r="L40" s="420"/>
      <c r="M40" s="420"/>
      <c r="N40" s="420"/>
      <c r="O40" s="92"/>
      <c r="P40" s="5"/>
    </row>
    <row r="41" spans="1:17" ht="49.5" customHeight="1" x14ac:dyDescent="0.2">
      <c r="A41" s="4"/>
      <c r="B41" s="88" t="s">
        <v>65</v>
      </c>
      <c r="C41" s="428" t="s">
        <v>123</v>
      </c>
      <c r="D41" s="428"/>
      <c r="E41" s="428"/>
      <c r="F41" s="428"/>
      <c r="G41" s="428"/>
      <c r="H41" s="428"/>
      <c r="I41" s="428"/>
      <c r="J41" s="428"/>
      <c r="K41" s="428"/>
      <c r="L41" s="428"/>
      <c r="M41" s="428"/>
      <c r="N41" s="428"/>
      <c r="O41" s="76"/>
      <c r="P41" s="5"/>
    </row>
    <row r="42" spans="1:17" ht="22.5" customHeight="1" x14ac:dyDescent="0.2">
      <c r="A42" s="4"/>
      <c r="B42" s="88" t="s">
        <v>65</v>
      </c>
      <c r="C42" s="425" t="s">
        <v>118</v>
      </c>
      <c r="D42" s="425"/>
      <c r="E42" s="425"/>
      <c r="F42" s="425"/>
      <c r="G42" s="425"/>
      <c r="H42" s="425"/>
      <c r="I42" s="425"/>
      <c r="J42" s="425"/>
      <c r="K42" s="425"/>
      <c r="L42" s="425"/>
      <c r="M42" s="425"/>
      <c r="N42" s="425"/>
      <c r="O42" s="3"/>
      <c r="P42" s="5"/>
    </row>
    <row r="43" spans="1:17" ht="24" customHeight="1" x14ac:dyDescent="0.2">
      <c r="A43" s="4"/>
      <c r="B43" s="88" t="s">
        <v>65</v>
      </c>
      <c r="C43" s="425" t="s">
        <v>129</v>
      </c>
      <c r="D43" s="425"/>
      <c r="E43" s="425"/>
      <c r="F43" s="425"/>
      <c r="G43" s="425"/>
      <c r="H43" s="425"/>
      <c r="I43" s="425"/>
      <c r="J43" s="425"/>
      <c r="K43" s="425"/>
      <c r="L43" s="425"/>
      <c r="M43" s="425"/>
      <c r="N43" s="425"/>
      <c r="O43" s="219"/>
      <c r="P43" s="5"/>
    </row>
    <row r="44" spans="1:17" ht="27.25" customHeight="1" thickBot="1" x14ac:dyDescent="0.25">
      <c r="A44" s="4"/>
      <c r="B44" s="88" t="s">
        <v>65</v>
      </c>
      <c r="C44" s="424" t="s">
        <v>116</v>
      </c>
      <c r="D44" s="424"/>
      <c r="E44" s="424"/>
      <c r="F44" s="424"/>
      <c r="G44" s="424"/>
      <c r="H44" s="424"/>
      <c r="I44" s="424"/>
      <c r="J44" s="424"/>
      <c r="K44" s="424"/>
      <c r="L44" s="424"/>
      <c r="M44" s="424"/>
      <c r="N44" s="424"/>
      <c r="O44" s="76"/>
      <c r="P44" s="5"/>
    </row>
    <row r="45" spans="1:17" x14ac:dyDescent="0.2">
      <c r="A45" s="4"/>
      <c r="B45" s="217"/>
      <c r="C45" s="218"/>
      <c r="D45" s="218"/>
      <c r="E45" s="218"/>
      <c r="F45" s="218"/>
      <c r="G45" s="218"/>
      <c r="H45" s="218"/>
      <c r="I45" s="218"/>
      <c r="J45" s="218"/>
      <c r="K45" s="218"/>
      <c r="L45" s="218"/>
      <c r="M45" s="218"/>
      <c r="N45" s="218"/>
      <c r="O45" s="4"/>
      <c r="P45" s="4"/>
      <c r="Q45" s="4"/>
    </row>
    <row r="46" spans="1:17" x14ac:dyDescent="0.2">
      <c r="A46" s="4"/>
      <c r="B46" s="88" t="s">
        <v>65</v>
      </c>
      <c r="C46" s="419"/>
      <c r="D46" s="419"/>
      <c r="E46" s="419"/>
      <c r="F46" s="419"/>
      <c r="G46" s="419"/>
      <c r="H46" s="419"/>
      <c r="I46" s="419"/>
      <c r="J46" s="419"/>
      <c r="K46" s="419"/>
      <c r="L46" s="419"/>
      <c r="M46" s="419"/>
      <c r="N46" s="419"/>
      <c r="O46" s="4"/>
      <c r="P46" s="4"/>
      <c r="Q46" s="4"/>
    </row>
    <row r="47" spans="1:17" x14ac:dyDescent="0.2">
      <c r="A47" s="4"/>
      <c r="B47" s="88"/>
      <c r="C47" s="419"/>
      <c r="D47" s="419"/>
      <c r="E47" s="419"/>
      <c r="F47" s="419"/>
      <c r="G47" s="419"/>
      <c r="H47" s="419"/>
      <c r="I47" s="419"/>
      <c r="J47" s="419"/>
      <c r="K47" s="419"/>
      <c r="L47" s="419"/>
      <c r="M47" s="419"/>
      <c r="N47" s="419"/>
      <c r="O47" s="4"/>
      <c r="P47" s="4"/>
      <c r="Q47" s="4"/>
    </row>
    <row r="48" spans="1:17" x14ac:dyDescent="0.2">
      <c r="A48" s="4"/>
      <c r="B48" s="88"/>
      <c r="C48" s="4"/>
      <c r="D48" s="4"/>
      <c r="E48" s="4"/>
      <c r="F48" s="4"/>
      <c r="G48" s="4"/>
      <c r="H48" s="4"/>
      <c r="I48" s="4"/>
      <c r="J48" s="4"/>
      <c r="K48" s="4"/>
      <c r="L48" s="4"/>
      <c r="M48" s="4"/>
      <c r="N48" s="4"/>
      <c r="O48" s="4"/>
      <c r="P48" s="4"/>
      <c r="Q48" s="4"/>
    </row>
    <row r="49" spans="1:17" x14ac:dyDescent="0.2">
      <c r="A49" s="4"/>
      <c r="B49" s="88"/>
      <c r="C49" s="4"/>
      <c r="D49" s="4"/>
      <c r="E49" s="4"/>
      <c r="F49" s="4"/>
      <c r="G49" s="4"/>
      <c r="H49" s="4"/>
      <c r="I49" s="4"/>
      <c r="J49" s="4"/>
      <c r="K49" s="4"/>
      <c r="L49" s="4"/>
      <c r="M49" s="4"/>
      <c r="N49" s="4"/>
      <c r="O49" s="4"/>
      <c r="P49" s="4"/>
      <c r="Q49" s="4"/>
    </row>
    <row r="50" spans="1:17" x14ac:dyDescent="0.2">
      <c r="A50" s="4"/>
      <c r="B50" s="88"/>
      <c r="C50" s="4"/>
      <c r="D50" s="4"/>
      <c r="E50" s="4"/>
      <c r="F50" s="4"/>
      <c r="G50" s="4"/>
      <c r="H50" s="4"/>
      <c r="I50" s="4"/>
      <c r="J50" s="4"/>
      <c r="K50" s="4"/>
      <c r="L50" s="4"/>
      <c r="M50" s="4"/>
      <c r="N50" s="4"/>
      <c r="O50" s="4"/>
      <c r="P50" s="4"/>
      <c r="Q50" s="4"/>
    </row>
  </sheetData>
  <mergeCells count="34">
    <mergeCell ref="C19:N19"/>
    <mergeCell ref="C22:N22"/>
    <mergeCell ref="C39:N39"/>
    <mergeCell ref="C38:N38"/>
    <mergeCell ref="C34:N34"/>
    <mergeCell ref="B3:O3"/>
    <mergeCell ref="C28:N28"/>
    <mergeCell ref="C30:N30"/>
    <mergeCell ref="C23:N23"/>
    <mergeCell ref="C24:N24"/>
    <mergeCell ref="B4:N4"/>
    <mergeCell ref="B7:N7"/>
    <mergeCell ref="C9:N9"/>
    <mergeCell ref="C13:N13"/>
    <mergeCell ref="C12:N12"/>
    <mergeCell ref="C11:N11"/>
    <mergeCell ref="C15:N15"/>
    <mergeCell ref="C14:N14"/>
    <mergeCell ref="C47:N47"/>
    <mergeCell ref="C46:N46"/>
    <mergeCell ref="C31:N31"/>
    <mergeCell ref="C17:N17"/>
    <mergeCell ref="C26:N26"/>
    <mergeCell ref="C20:N20"/>
    <mergeCell ref="C32:N32"/>
    <mergeCell ref="C29:N29"/>
    <mergeCell ref="C21:N21"/>
    <mergeCell ref="C40:N40"/>
    <mergeCell ref="C44:N44"/>
    <mergeCell ref="C43:N43"/>
    <mergeCell ref="C33:N33"/>
    <mergeCell ref="B36:N36"/>
    <mergeCell ref="C41:N41"/>
    <mergeCell ref="C42:N42"/>
  </mergeCells>
  <printOptions horizontalCentered="1"/>
  <pageMargins left="0.31496062992125984" right="0.31496062992125984" top="0.35433070866141736" bottom="0.15748031496062992" header="0.31496062992125984" footer="0.11811023622047245"/>
  <pageSetup paperSize="9" scale="55"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7" tint="0.39997558519241921"/>
  </sheetPr>
  <dimension ref="A1:AD66"/>
  <sheetViews>
    <sheetView view="pageBreakPreview" topLeftCell="A25" zoomScale="85" zoomScaleNormal="85" zoomScaleSheetLayoutView="85" workbookViewId="0">
      <selection activeCell="J39" sqref="J39"/>
    </sheetView>
  </sheetViews>
  <sheetFormatPr baseColWidth="10" defaultColWidth="8.83203125" defaultRowHeight="14" x14ac:dyDescent="0.15"/>
  <cols>
    <col min="1" max="1" width="4.5" style="9" customWidth="1"/>
    <col min="2" max="2" width="42.5" style="11" customWidth="1"/>
    <col min="3" max="3" width="41" style="11" customWidth="1"/>
    <col min="4" max="4" width="17.33203125" style="11" customWidth="1"/>
    <col min="5" max="5" width="10.5" style="11" customWidth="1"/>
    <col min="6" max="10" width="9.33203125" style="11" customWidth="1"/>
    <col min="11" max="11" width="20.5" style="11" customWidth="1"/>
    <col min="12" max="12" width="5" style="9" customWidth="1"/>
    <col min="13" max="30" width="8.83203125" style="9"/>
    <col min="31" max="16384" width="8.83203125" style="11"/>
  </cols>
  <sheetData>
    <row r="1" spans="1:17" s="31" customFormat="1" ht="17.25" customHeight="1" thickBot="1" x14ac:dyDescent="0.2">
      <c r="B1" s="35"/>
      <c r="C1" s="35"/>
      <c r="D1" s="35"/>
      <c r="E1" s="35"/>
      <c r="F1" s="35"/>
      <c r="G1" s="35"/>
      <c r="H1" s="35"/>
      <c r="I1" s="35"/>
      <c r="J1" s="35"/>
      <c r="K1" s="35"/>
      <c r="L1" s="16"/>
    </row>
    <row r="2" spans="1:17" s="31" customFormat="1" ht="17.25" customHeight="1" thickTop="1" x14ac:dyDescent="0.15">
      <c r="B2" s="36"/>
      <c r="C2" s="36"/>
      <c r="D2" s="36"/>
      <c r="E2" s="36"/>
      <c r="F2" s="36"/>
      <c r="G2" s="36"/>
      <c r="H2" s="36"/>
      <c r="I2" s="36"/>
      <c r="J2" s="36"/>
      <c r="K2" s="36"/>
      <c r="L2" s="16"/>
    </row>
    <row r="3" spans="1:17" s="37" customFormat="1" ht="21" customHeight="1" x14ac:dyDescent="0.2">
      <c r="B3" s="38" t="s">
        <v>91</v>
      </c>
      <c r="C3" s="38"/>
      <c r="D3" s="39"/>
      <c r="E3" s="13"/>
      <c r="F3" s="40"/>
      <c r="G3" s="40"/>
      <c r="I3" s="40"/>
      <c r="K3" s="40"/>
      <c r="L3" s="14"/>
    </row>
    <row r="4" spans="1:17" s="37" customFormat="1" ht="33" customHeight="1" x14ac:dyDescent="0.2">
      <c r="B4" s="39"/>
      <c r="C4" s="39"/>
      <c r="D4" s="39"/>
      <c r="E4" s="13"/>
      <c r="F4" s="40"/>
      <c r="G4" s="40"/>
      <c r="K4" s="40"/>
      <c r="L4" s="14"/>
    </row>
    <row r="5" spans="1:17" s="31" customFormat="1" ht="22.5" customHeight="1" x14ac:dyDescent="0.2">
      <c r="B5" s="15" t="s">
        <v>25</v>
      </c>
      <c r="C5" s="41"/>
      <c r="D5" s="41"/>
      <c r="E5" s="41"/>
      <c r="F5" s="41"/>
      <c r="G5" s="41"/>
      <c r="I5" s="308" t="s">
        <v>9</v>
      </c>
      <c r="J5" s="309"/>
      <c r="K5" s="298"/>
      <c r="L5" s="40"/>
      <c r="M5" s="37"/>
      <c r="N5" s="37"/>
      <c r="O5" s="37"/>
      <c r="P5" s="37"/>
      <c r="Q5" s="37"/>
    </row>
    <row r="6" spans="1:17" s="31" customFormat="1" ht="25.5" customHeight="1" x14ac:dyDescent="0.2">
      <c r="B6" s="15" t="s">
        <v>26</v>
      </c>
      <c r="C6" s="41"/>
      <c r="D6" s="41"/>
      <c r="E6" s="43"/>
      <c r="F6" s="44"/>
      <c r="G6" s="44"/>
      <c r="I6" s="310"/>
      <c r="J6" s="447" t="s">
        <v>68</v>
      </c>
      <c r="K6" s="447"/>
      <c r="L6" s="40"/>
      <c r="M6" s="37"/>
      <c r="N6" s="37"/>
      <c r="O6" s="37"/>
      <c r="P6" s="37"/>
      <c r="Q6" s="37"/>
    </row>
    <row r="7" spans="1:17" s="9" customFormat="1" ht="24.75" customHeight="1" x14ac:dyDescent="0.2">
      <c r="B7" s="15" t="s">
        <v>27</v>
      </c>
      <c r="C7" s="41"/>
      <c r="D7" s="41"/>
      <c r="E7" s="41"/>
      <c r="F7" s="41"/>
      <c r="G7" s="7"/>
      <c r="I7" s="312"/>
      <c r="J7" s="447" t="s">
        <v>67</v>
      </c>
      <c r="K7" s="447"/>
      <c r="L7" s="40"/>
      <c r="M7" s="37"/>
      <c r="N7" s="37"/>
      <c r="O7" s="37"/>
      <c r="P7" s="37"/>
      <c r="Q7" s="37"/>
    </row>
    <row r="8" spans="1:17" s="9" customFormat="1" ht="21" customHeight="1" thickBot="1" x14ac:dyDescent="0.25">
      <c r="B8" s="19"/>
      <c r="C8" s="19"/>
      <c r="D8" s="45"/>
      <c r="E8" s="45"/>
      <c r="F8" s="45"/>
      <c r="G8" s="8"/>
      <c r="H8" s="19"/>
      <c r="I8" s="46"/>
      <c r="J8" s="45"/>
      <c r="K8" s="45"/>
      <c r="L8" s="40"/>
      <c r="M8" s="37"/>
      <c r="N8" s="37"/>
      <c r="O8" s="37"/>
      <c r="P8" s="37"/>
      <c r="Q8" s="37"/>
    </row>
    <row r="9" spans="1:17" s="9" customFormat="1" ht="16.5" customHeight="1" thickTop="1" x14ac:dyDescent="0.2">
      <c r="B9" s="47"/>
      <c r="C9" s="411"/>
      <c r="D9" s="41"/>
      <c r="E9" s="41"/>
      <c r="F9" s="41"/>
      <c r="G9" s="41"/>
      <c r="H9" s="41"/>
      <c r="I9" s="41"/>
      <c r="J9" s="41"/>
      <c r="K9" s="41"/>
      <c r="L9" s="40"/>
      <c r="M9" s="37"/>
      <c r="N9" s="37"/>
      <c r="O9" s="37"/>
      <c r="P9" s="37"/>
      <c r="Q9" s="37"/>
    </row>
    <row r="10" spans="1:17" s="9" customFormat="1" ht="18" customHeight="1" x14ac:dyDescent="0.15">
      <c r="B10" s="321" t="s">
        <v>17</v>
      </c>
      <c r="C10" s="412"/>
      <c r="E10" s="13"/>
      <c r="F10" s="48"/>
      <c r="G10" s="48"/>
      <c r="H10" s="13"/>
      <c r="J10" s="48"/>
      <c r="K10" s="48"/>
      <c r="L10" s="7"/>
    </row>
    <row r="11" spans="1:17" s="9" customFormat="1" ht="20.25" customHeight="1" x14ac:dyDescent="0.2">
      <c r="B11" s="322"/>
      <c r="C11" s="322"/>
      <c r="D11" s="323"/>
      <c r="E11" s="448" t="s">
        <v>6</v>
      </c>
      <c r="F11" s="448"/>
      <c r="G11" s="448"/>
      <c r="H11" s="448"/>
      <c r="I11" s="448"/>
      <c r="J11" s="448"/>
      <c r="K11" s="293"/>
      <c r="L11" s="7"/>
    </row>
    <row r="12" spans="1:17" s="49" customFormat="1" ht="31.5" customHeight="1" x14ac:dyDescent="0.2">
      <c r="A12" s="188"/>
      <c r="B12" s="324" t="s">
        <v>62</v>
      </c>
      <c r="C12" s="325" t="s">
        <v>12</v>
      </c>
      <c r="D12" s="326" t="s">
        <v>43</v>
      </c>
      <c r="E12" s="327">
        <v>1</v>
      </c>
      <c r="F12" s="328">
        <v>2</v>
      </c>
      <c r="G12" s="329">
        <v>3</v>
      </c>
      <c r="H12" s="330">
        <v>4</v>
      </c>
      <c r="I12" s="330">
        <v>5</v>
      </c>
      <c r="J12" s="330">
        <v>6</v>
      </c>
      <c r="K12" s="331" t="s">
        <v>7</v>
      </c>
      <c r="L12" s="50"/>
    </row>
    <row r="13" spans="1:17" x14ac:dyDescent="0.15">
      <c r="A13" s="189"/>
      <c r="B13" s="187" t="s">
        <v>88</v>
      </c>
      <c r="C13" s="173"/>
      <c r="D13" s="175">
        <v>0</v>
      </c>
      <c r="E13" s="178">
        <v>0</v>
      </c>
      <c r="F13" s="182">
        <v>0</v>
      </c>
      <c r="G13" s="179">
        <v>0</v>
      </c>
      <c r="H13" s="175">
        <v>0</v>
      </c>
      <c r="I13" s="175">
        <v>0</v>
      </c>
      <c r="J13" s="175">
        <v>0</v>
      </c>
      <c r="K13" s="184">
        <f t="shared" ref="K13:K19" si="0">SUM(D13:J13)</f>
        <v>0</v>
      </c>
      <c r="L13" s="7"/>
    </row>
    <row r="14" spans="1:17" x14ac:dyDescent="0.15">
      <c r="A14" s="189"/>
      <c r="B14" s="187" t="s">
        <v>89</v>
      </c>
      <c r="C14" s="173"/>
      <c r="D14" s="175">
        <v>0</v>
      </c>
      <c r="E14" s="179">
        <v>0</v>
      </c>
      <c r="F14" s="175">
        <v>0</v>
      </c>
      <c r="G14" s="179">
        <v>0</v>
      </c>
      <c r="H14" s="175">
        <v>0</v>
      </c>
      <c r="I14" s="175">
        <v>0</v>
      </c>
      <c r="J14" s="175">
        <v>0</v>
      </c>
      <c r="K14" s="184">
        <f t="shared" si="0"/>
        <v>0</v>
      </c>
      <c r="L14" s="7"/>
    </row>
    <row r="15" spans="1:17" x14ac:dyDescent="0.15">
      <c r="A15" s="189"/>
      <c r="B15" s="187" t="s">
        <v>90</v>
      </c>
      <c r="C15" s="173"/>
      <c r="D15" s="175">
        <v>0</v>
      </c>
      <c r="E15" s="179">
        <v>0</v>
      </c>
      <c r="F15" s="175">
        <v>0</v>
      </c>
      <c r="G15" s="179">
        <v>0</v>
      </c>
      <c r="H15" s="175">
        <v>0</v>
      </c>
      <c r="I15" s="175">
        <v>0</v>
      </c>
      <c r="J15" s="175">
        <v>0</v>
      </c>
      <c r="K15" s="184">
        <f t="shared" si="0"/>
        <v>0</v>
      </c>
      <c r="L15" s="7"/>
    </row>
    <row r="16" spans="1:17" x14ac:dyDescent="0.15">
      <c r="A16" s="189"/>
      <c r="B16" s="173" t="s">
        <v>24</v>
      </c>
      <c r="C16" s="173"/>
      <c r="D16" s="175">
        <v>0</v>
      </c>
      <c r="E16" s="179">
        <v>0</v>
      </c>
      <c r="F16" s="175">
        <v>0</v>
      </c>
      <c r="G16" s="179">
        <v>0</v>
      </c>
      <c r="H16" s="175">
        <v>0</v>
      </c>
      <c r="I16" s="175">
        <v>0</v>
      </c>
      <c r="J16" s="175">
        <v>0</v>
      </c>
      <c r="K16" s="184">
        <f t="shared" si="0"/>
        <v>0</v>
      </c>
      <c r="L16" s="7"/>
    </row>
    <row r="17" spans="1:30" x14ac:dyDescent="0.15">
      <c r="A17" s="189"/>
      <c r="B17" s="173" t="s">
        <v>24</v>
      </c>
      <c r="C17" s="173"/>
      <c r="D17" s="175">
        <v>0</v>
      </c>
      <c r="E17" s="179">
        <v>0</v>
      </c>
      <c r="F17" s="175">
        <v>0</v>
      </c>
      <c r="G17" s="179">
        <v>0</v>
      </c>
      <c r="H17" s="175">
        <v>0</v>
      </c>
      <c r="I17" s="175">
        <v>0</v>
      </c>
      <c r="J17" s="175">
        <v>0</v>
      </c>
      <c r="K17" s="184">
        <f t="shared" si="0"/>
        <v>0</v>
      </c>
      <c r="L17" s="7"/>
    </row>
    <row r="18" spans="1:30" ht="15" thickBot="1" x14ac:dyDescent="0.2">
      <c r="A18" s="189"/>
      <c r="B18" s="174" t="s">
        <v>24</v>
      </c>
      <c r="C18" s="174"/>
      <c r="D18" s="176">
        <v>0</v>
      </c>
      <c r="E18" s="180">
        <v>0</v>
      </c>
      <c r="F18" s="176">
        <v>0</v>
      </c>
      <c r="G18" s="180">
        <v>0</v>
      </c>
      <c r="H18" s="176">
        <v>0</v>
      </c>
      <c r="I18" s="176">
        <v>0</v>
      </c>
      <c r="J18" s="176">
        <v>0</v>
      </c>
      <c r="K18" s="185">
        <f t="shared" si="0"/>
        <v>0</v>
      </c>
      <c r="L18" s="7"/>
    </row>
    <row r="19" spans="1:30" s="53" customFormat="1" ht="20.25" customHeight="1" thickBot="1" x14ac:dyDescent="0.2">
      <c r="A19" s="190"/>
      <c r="B19" s="449" t="s">
        <v>56</v>
      </c>
      <c r="C19" s="450"/>
      <c r="D19" s="172">
        <f t="shared" ref="D19:J19" si="1">SUM(D13:D18)</f>
        <v>0</v>
      </c>
      <c r="E19" s="181">
        <f t="shared" si="1"/>
        <v>0</v>
      </c>
      <c r="F19" s="177">
        <f t="shared" si="1"/>
        <v>0</v>
      </c>
      <c r="G19" s="181">
        <f t="shared" si="1"/>
        <v>0</v>
      </c>
      <c r="H19" s="183">
        <f t="shared" si="1"/>
        <v>0</v>
      </c>
      <c r="I19" s="177">
        <f t="shared" si="1"/>
        <v>0</v>
      </c>
      <c r="J19" s="172">
        <f t="shared" si="1"/>
        <v>0</v>
      </c>
      <c r="K19" s="186">
        <f t="shared" si="0"/>
        <v>0</v>
      </c>
      <c r="L19" s="52"/>
      <c r="M19" s="51"/>
      <c r="N19" s="51"/>
      <c r="O19" s="51"/>
      <c r="P19" s="51"/>
      <c r="Q19" s="51"/>
      <c r="R19" s="51"/>
      <c r="S19" s="51"/>
      <c r="T19" s="51"/>
      <c r="U19" s="51"/>
      <c r="V19" s="51"/>
      <c r="W19" s="51"/>
      <c r="X19" s="51"/>
      <c r="Y19" s="51"/>
      <c r="Z19" s="51"/>
      <c r="AA19" s="51"/>
      <c r="AB19" s="51"/>
      <c r="AC19" s="51"/>
      <c r="AD19" s="51"/>
    </row>
    <row r="20" spans="1:30" s="9" customFormat="1" ht="30.75" customHeight="1" x14ac:dyDescent="0.15">
      <c r="B20" s="54"/>
      <c r="C20" s="54"/>
      <c r="D20" s="55"/>
      <c r="E20" s="55"/>
      <c r="F20" s="55"/>
      <c r="G20" s="55"/>
      <c r="H20" s="55"/>
      <c r="I20" s="55"/>
      <c r="J20" s="55"/>
      <c r="K20" s="56"/>
      <c r="L20" s="7"/>
    </row>
    <row r="21" spans="1:30" s="9" customFormat="1" ht="18.75" customHeight="1" x14ac:dyDescent="0.15">
      <c r="B21" s="301"/>
      <c r="C21" s="301"/>
      <c r="D21" s="302"/>
      <c r="E21" s="448" t="s">
        <v>6</v>
      </c>
      <c r="F21" s="448"/>
      <c r="G21" s="448"/>
      <c r="H21" s="448"/>
      <c r="I21" s="448"/>
      <c r="J21" s="448"/>
      <c r="K21" s="303"/>
      <c r="L21" s="7"/>
    </row>
    <row r="22" spans="1:30" s="9" customFormat="1" ht="21.75" customHeight="1" x14ac:dyDescent="0.15">
      <c r="B22" s="332" t="s">
        <v>63</v>
      </c>
      <c r="C22" s="333" t="s">
        <v>12</v>
      </c>
      <c r="D22" s="326" t="s">
        <v>43</v>
      </c>
      <c r="E22" s="334">
        <v>1</v>
      </c>
      <c r="F22" s="334">
        <v>2</v>
      </c>
      <c r="G22" s="334">
        <v>3</v>
      </c>
      <c r="H22" s="334">
        <v>4</v>
      </c>
      <c r="I22" s="334">
        <v>5</v>
      </c>
      <c r="J22" s="335">
        <v>6</v>
      </c>
      <c r="K22" s="336" t="s">
        <v>7</v>
      </c>
      <c r="L22" s="7"/>
    </row>
    <row r="23" spans="1:30" x14ac:dyDescent="0.15">
      <c r="B23" s="132" t="s">
        <v>44</v>
      </c>
      <c r="C23" s="133"/>
      <c r="D23" s="134">
        <v>0</v>
      </c>
      <c r="E23" s="134">
        <v>0</v>
      </c>
      <c r="F23" s="134">
        <v>0</v>
      </c>
      <c r="G23" s="134">
        <v>0</v>
      </c>
      <c r="H23" s="134">
        <v>0</v>
      </c>
      <c r="I23" s="134">
        <v>0</v>
      </c>
      <c r="J23" s="136">
        <v>0</v>
      </c>
      <c r="K23" s="143">
        <f t="shared" ref="K23:K42" si="2">SUM(D23:J23)</f>
        <v>0</v>
      </c>
      <c r="L23" s="7"/>
    </row>
    <row r="24" spans="1:30" ht="13.5" customHeight="1" x14ac:dyDescent="0.15">
      <c r="B24" s="138" t="s">
        <v>45</v>
      </c>
      <c r="C24" s="139"/>
      <c r="D24" s="140">
        <v>0</v>
      </c>
      <c r="E24" s="140">
        <v>0</v>
      </c>
      <c r="F24" s="140">
        <v>0</v>
      </c>
      <c r="G24" s="141">
        <v>0</v>
      </c>
      <c r="H24" s="140">
        <v>0</v>
      </c>
      <c r="I24" s="140">
        <v>0</v>
      </c>
      <c r="J24" s="142">
        <v>0</v>
      </c>
      <c r="K24" s="143">
        <f t="shared" si="2"/>
        <v>0</v>
      </c>
      <c r="L24" s="7"/>
    </row>
    <row r="25" spans="1:30" ht="14.25" customHeight="1" x14ac:dyDescent="0.15">
      <c r="B25" s="132" t="s">
        <v>46</v>
      </c>
      <c r="C25" s="133"/>
      <c r="D25" s="144">
        <v>0</v>
      </c>
      <c r="E25" s="145">
        <v>0</v>
      </c>
      <c r="F25" s="144">
        <v>0</v>
      </c>
      <c r="G25" s="145">
        <v>0</v>
      </c>
      <c r="H25" s="144">
        <v>0</v>
      </c>
      <c r="I25" s="144">
        <v>0</v>
      </c>
      <c r="J25" s="146">
        <v>0</v>
      </c>
      <c r="K25" s="143">
        <f t="shared" si="2"/>
        <v>0</v>
      </c>
      <c r="L25" s="7"/>
    </row>
    <row r="26" spans="1:30" ht="14.25" customHeight="1" x14ac:dyDescent="0.15">
      <c r="B26" s="152" t="s">
        <v>47</v>
      </c>
      <c r="C26" s="153"/>
      <c r="D26" s="144">
        <v>0</v>
      </c>
      <c r="E26" s="145">
        <v>0</v>
      </c>
      <c r="F26" s="144">
        <v>0</v>
      </c>
      <c r="G26" s="146">
        <v>0</v>
      </c>
      <c r="H26" s="144">
        <v>0</v>
      </c>
      <c r="I26" s="144">
        <v>0</v>
      </c>
      <c r="J26" s="146">
        <v>0</v>
      </c>
      <c r="K26" s="143">
        <f t="shared" si="2"/>
        <v>0</v>
      </c>
      <c r="L26" s="7"/>
    </row>
    <row r="27" spans="1:30" x14ac:dyDescent="0.15">
      <c r="B27" s="148" t="s">
        <v>8</v>
      </c>
      <c r="C27" s="151"/>
      <c r="D27" s="145">
        <v>0</v>
      </c>
      <c r="E27" s="145">
        <v>0</v>
      </c>
      <c r="F27" s="144">
        <v>0</v>
      </c>
      <c r="G27" s="146">
        <v>0</v>
      </c>
      <c r="H27" s="144">
        <v>0</v>
      </c>
      <c r="I27" s="144">
        <v>0</v>
      </c>
      <c r="J27" s="146">
        <v>0</v>
      </c>
      <c r="K27" s="143">
        <f t="shared" si="2"/>
        <v>0</v>
      </c>
      <c r="L27" s="7"/>
    </row>
    <row r="28" spans="1:30" x14ac:dyDescent="0.15">
      <c r="B28" s="152" t="s">
        <v>48</v>
      </c>
      <c r="C28" s="147"/>
      <c r="D28" s="135">
        <v>0</v>
      </c>
      <c r="E28" s="135">
        <v>0</v>
      </c>
      <c r="F28" s="134">
        <v>0</v>
      </c>
      <c r="G28" s="137">
        <v>0</v>
      </c>
      <c r="H28" s="134">
        <v>0</v>
      </c>
      <c r="I28" s="134">
        <v>0</v>
      </c>
      <c r="J28" s="137">
        <v>0</v>
      </c>
      <c r="K28" s="143">
        <f t="shared" si="2"/>
        <v>0</v>
      </c>
      <c r="L28" s="7"/>
    </row>
    <row r="29" spans="1:30" x14ac:dyDescent="0.15">
      <c r="B29" s="148" t="s">
        <v>49</v>
      </c>
      <c r="C29" s="149"/>
      <c r="D29" s="141">
        <v>0</v>
      </c>
      <c r="E29" s="141">
        <v>0</v>
      </c>
      <c r="F29" s="140">
        <v>0</v>
      </c>
      <c r="G29" s="150">
        <v>0</v>
      </c>
      <c r="H29" s="140">
        <v>0</v>
      </c>
      <c r="I29" s="140">
        <v>0</v>
      </c>
      <c r="J29" s="150">
        <v>0</v>
      </c>
      <c r="K29" s="143">
        <f t="shared" si="2"/>
        <v>0</v>
      </c>
      <c r="L29" s="7"/>
    </row>
    <row r="30" spans="1:30" x14ac:dyDescent="0.15">
      <c r="B30" s="148" t="s">
        <v>50</v>
      </c>
      <c r="C30" s="149"/>
      <c r="D30" s="141">
        <v>0</v>
      </c>
      <c r="E30" s="141">
        <v>0</v>
      </c>
      <c r="F30" s="140">
        <v>0</v>
      </c>
      <c r="G30" s="150">
        <v>0</v>
      </c>
      <c r="H30" s="140">
        <v>0</v>
      </c>
      <c r="I30" s="140">
        <v>0</v>
      </c>
      <c r="J30" s="150">
        <v>0</v>
      </c>
      <c r="K30" s="143">
        <f t="shared" si="2"/>
        <v>0</v>
      </c>
      <c r="L30" s="7"/>
    </row>
    <row r="31" spans="1:30" x14ac:dyDescent="0.15">
      <c r="B31" s="152" t="s">
        <v>51</v>
      </c>
      <c r="C31" s="154"/>
      <c r="D31" s="135">
        <v>0</v>
      </c>
      <c r="E31" s="135">
        <v>0</v>
      </c>
      <c r="F31" s="134">
        <v>0</v>
      </c>
      <c r="G31" s="137">
        <v>0</v>
      </c>
      <c r="H31" s="134">
        <v>0</v>
      </c>
      <c r="I31" s="134">
        <v>0</v>
      </c>
      <c r="J31" s="137">
        <v>0</v>
      </c>
      <c r="K31" s="143">
        <f t="shared" si="2"/>
        <v>0</v>
      </c>
      <c r="L31" s="7"/>
    </row>
    <row r="32" spans="1:30" x14ac:dyDescent="0.15">
      <c r="B32" s="148" t="s">
        <v>52</v>
      </c>
      <c r="C32" s="149"/>
      <c r="D32" s="155">
        <v>0</v>
      </c>
      <c r="E32" s="135">
        <v>0</v>
      </c>
      <c r="F32" s="134">
        <v>0</v>
      </c>
      <c r="G32" s="137">
        <v>0</v>
      </c>
      <c r="H32" s="134">
        <v>0</v>
      </c>
      <c r="I32" s="134">
        <v>0</v>
      </c>
      <c r="J32" s="137">
        <v>0</v>
      </c>
      <c r="K32" s="143">
        <f t="shared" si="2"/>
        <v>0</v>
      </c>
      <c r="L32" s="7"/>
    </row>
    <row r="33" spans="1:30" x14ac:dyDescent="0.15">
      <c r="B33" s="193" t="s">
        <v>53</v>
      </c>
      <c r="C33" s="153"/>
      <c r="D33" s="135">
        <v>0</v>
      </c>
      <c r="E33" s="135">
        <v>0</v>
      </c>
      <c r="F33" s="134">
        <v>0</v>
      </c>
      <c r="G33" s="137">
        <v>0</v>
      </c>
      <c r="H33" s="134">
        <v>0</v>
      </c>
      <c r="I33" s="134">
        <v>0</v>
      </c>
      <c r="J33" s="137">
        <v>0</v>
      </c>
      <c r="K33" s="143">
        <f t="shared" si="2"/>
        <v>0</v>
      </c>
      <c r="L33" s="7"/>
    </row>
    <row r="34" spans="1:30" x14ac:dyDescent="0.15">
      <c r="B34" s="191" t="s">
        <v>54</v>
      </c>
      <c r="C34" s="192"/>
      <c r="D34" s="141">
        <v>0</v>
      </c>
      <c r="E34" s="141">
        <v>0</v>
      </c>
      <c r="F34" s="140">
        <v>0</v>
      </c>
      <c r="G34" s="150">
        <v>0</v>
      </c>
      <c r="H34" s="140">
        <v>0</v>
      </c>
      <c r="I34" s="140">
        <v>0</v>
      </c>
      <c r="J34" s="150">
        <v>0</v>
      </c>
      <c r="K34" s="143">
        <f t="shared" si="2"/>
        <v>0</v>
      </c>
      <c r="L34" s="7"/>
    </row>
    <row r="35" spans="1:30" x14ac:dyDescent="0.15">
      <c r="B35" s="158" t="s">
        <v>70</v>
      </c>
      <c r="C35" s="154"/>
      <c r="D35" s="155" t="s">
        <v>11</v>
      </c>
      <c r="E35" s="135">
        <v>0</v>
      </c>
      <c r="F35" s="134">
        <v>0</v>
      </c>
      <c r="G35" s="137">
        <v>0</v>
      </c>
      <c r="H35" s="134">
        <v>0</v>
      </c>
      <c r="I35" s="134">
        <v>0</v>
      </c>
      <c r="J35" s="137">
        <v>0</v>
      </c>
      <c r="K35" s="143">
        <f t="shared" si="2"/>
        <v>0</v>
      </c>
      <c r="L35" s="7"/>
    </row>
    <row r="36" spans="1:30" x14ac:dyDescent="0.15">
      <c r="B36" s="148" t="s">
        <v>61</v>
      </c>
      <c r="C36" s="149"/>
      <c r="D36" s="161">
        <v>0</v>
      </c>
      <c r="E36" s="141">
        <v>0</v>
      </c>
      <c r="F36" s="140">
        <v>0</v>
      </c>
      <c r="G36" s="150">
        <v>0</v>
      </c>
      <c r="H36" s="140">
        <v>0</v>
      </c>
      <c r="I36" s="140">
        <v>0</v>
      </c>
      <c r="J36" s="134">
        <v>0</v>
      </c>
      <c r="K36" s="143">
        <f t="shared" si="2"/>
        <v>0</v>
      </c>
      <c r="L36" s="7"/>
    </row>
    <row r="37" spans="1:30" x14ac:dyDescent="0.15">
      <c r="B37" s="157" t="s">
        <v>10</v>
      </c>
      <c r="C37" s="149"/>
      <c r="D37" s="337" t="s">
        <v>11</v>
      </c>
      <c r="E37" s="159">
        <v>0</v>
      </c>
      <c r="F37" s="156">
        <f>E37</f>
        <v>0</v>
      </c>
      <c r="G37" s="160">
        <f>E37</f>
        <v>0</v>
      </c>
      <c r="H37" s="156">
        <f>E37</f>
        <v>0</v>
      </c>
      <c r="I37" s="156">
        <f>E37</f>
        <v>0</v>
      </c>
      <c r="J37" s="160">
        <f>E37</f>
        <v>0</v>
      </c>
      <c r="K37" s="143">
        <f t="shared" si="2"/>
        <v>0</v>
      </c>
      <c r="L37" s="7"/>
    </row>
    <row r="38" spans="1:30" x14ac:dyDescent="0.15">
      <c r="B38" s="164" t="s">
        <v>24</v>
      </c>
      <c r="C38" s="162"/>
      <c r="D38" s="135">
        <v>0</v>
      </c>
      <c r="E38" s="135">
        <v>0</v>
      </c>
      <c r="F38" s="134">
        <v>0</v>
      </c>
      <c r="G38" s="137">
        <v>0</v>
      </c>
      <c r="H38" s="134">
        <v>0</v>
      </c>
      <c r="I38" s="134">
        <v>0</v>
      </c>
      <c r="J38" s="137">
        <v>0</v>
      </c>
      <c r="K38" s="143">
        <f t="shared" si="2"/>
        <v>0</v>
      </c>
      <c r="L38" s="7"/>
    </row>
    <row r="39" spans="1:30" x14ac:dyDescent="0.15">
      <c r="B39" s="164" t="s">
        <v>24</v>
      </c>
      <c r="C39" s="163"/>
      <c r="D39" s="135">
        <v>0</v>
      </c>
      <c r="E39" s="135">
        <v>0</v>
      </c>
      <c r="F39" s="134">
        <v>0</v>
      </c>
      <c r="G39" s="137">
        <v>0</v>
      </c>
      <c r="H39" s="134">
        <v>0</v>
      </c>
      <c r="I39" s="134">
        <v>0</v>
      </c>
      <c r="J39" s="137">
        <v>0</v>
      </c>
      <c r="K39" s="143">
        <f t="shared" si="2"/>
        <v>0</v>
      </c>
      <c r="L39" s="7"/>
    </row>
    <row r="40" spans="1:30" x14ac:dyDescent="0.15">
      <c r="B40" s="164" t="s">
        <v>24</v>
      </c>
      <c r="C40" s="162"/>
      <c r="D40" s="135">
        <v>0</v>
      </c>
      <c r="E40" s="135">
        <v>0</v>
      </c>
      <c r="F40" s="134">
        <v>0</v>
      </c>
      <c r="G40" s="137">
        <v>0</v>
      </c>
      <c r="H40" s="134">
        <v>0</v>
      </c>
      <c r="I40" s="134">
        <v>0</v>
      </c>
      <c r="J40" s="137">
        <v>0</v>
      </c>
      <c r="K40" s="143">
        <f t="shared" si="2"/>
        <v>0</v>
      </c>
      <c r="L40" s="7"/>
    </row>
    <row r="41" spans="1:30" x14ac:dyDescent="0.15">
      <c r="B41" s="164" t="s">
        <v>24</v>
      </c>
      <c r="C41" s="162"/>
      <c r="D41" s="134">
        <v>0</v>
      </c>
      <c r="E41" s="135">
        <v>0</v>
      </c>
      <c r="F41" s="134">
        <v>0</v>
      </c>
      <c r="G41" s="137">
        <v>0</v>
      </c>
      <c r="H41" s="134">
        <v>0</v>
      </c>
      <c r="I41" s="134">
        <v>0</v>
      </c>
      <c r="J41" s="137">
        <v>0</v>
      </c>
      <c r="K41" s="143">
        <f t="shared" si="2"/>
        <v>0</v>
      </c>
      <c r="L41" s="7"/>
    </row>
    <row r="42" spans="1:30" ht="15" thickBot="1" x14ac:dyDescent="0.2">
      <c r="B42" s="164" t="s">
        <v>24</v>
      </c>
      <c r="C42" s="165"/>
      <c r="D42" s="166">
        <v>0</v>
      </c>
      <c r="E42" s="166">
        <v>0</v>
      </c>
      <c r="F42" s="167">
        <v>0</v>
      </c>
      <c r="G42" s="168">
        <v>0</v>
      </c>
      <c r="H42" s="167">
        <v>0</v>
      </c>
      <c r="I42" s="167">
        <v>0</v>
      </c>
      <c r="J42" s="168">
        <v>0</v>
      </c>
      <c r="K42" s="143">
        <f t="shared" si="2"/>
        <v>0</v>
      </c>
      <c r="L42" s="7"/>
    </row>
    <row r="43" spans="1:30" s="58" customFormat="1" ht="18.75" customHeight="1" thickBot="1" x14ac:dyDescent="0.25">
      <c r="A43" s="49"/>
      <c r="B43" s="433" t="s">
        <v>66</v>
      </c>
      <c r="C43" s="434"/>
      <c r="D43" s="169">
        <f t="shared" ref="D43:J43" si="3">SUM(D23:D42)</f>
        <v>0</v>
      </c>
      <c r="E43" s="169">
        <f t="shared" si="3"/>
        <v>0</v>
      </c>
      <c r="F43" s="169">
        <f t="shared" si="3"/>
        <v>0</v>
      </c>
      <c r="G43" s="171">
        <f t="shared" si="3"/>
        <v>0</v>
      </c>
      <c r="H43" s="170">
        <f t="shared" si="3"/>
        <v>0</v>
      </c>
      <c r="I43" s="170">
        <f t="shared" si="3"/>
        <v>0</v>
      </c>
      <c r="J43" s="171">
        <f t="shared" si="3"/>
        <v>0</v>
      </c>
      <c r="K43" s="170">
        <f t="shared" ref="K43" si="4">SUM(D43:J43)</f>
        <v>0</v>
      </c>
      <c r="L43" s="50"/>
      <c r="M43" s="49"/>
      <c r="N43" s="49"/>
      <c r="O43" s="49"/>
      <c r="P43" s="49"/>
      <c r="Q43" s="49"/>
      <c r="R43" s="49"/>
      <c r="S43" s="49"/>
      <c r="T43" s="49"/>
      <c r="U43" s="49"/>
      <c r="V43" s="49"/>
      <c r="W43" s="49"/>
      <c r="X43" s="49"/>
      <c r="Y43" s="49"/>
      <c r="Z43" s="49"/>
      <c r="AA43" s="49"/>
      <c r="AB43" s="49"/>
      <c r="AC43" s="49"/>
      <c r="AD43" s="49"/>
    </row>
    <row r="44" spans="1:30" s="9" customFormat="1" ht="20.25" customHeight="1" thickBot="1" x14ac:dyDescent="0.2">
      <c r="B44" s="7"/>
      <c r="C44" s="7"/>
      <c r="D44" s="59"/>
      <c r="E44" s="59"/>
      <c r="F44" s="59"/>
      <c r="G44" s="59"/>
      <c r="H44" s="59"/>
      <c r="I44" s="59"/>
      <c r="J44" s="59"/>
      <c r="K44" s="60"/>
      <c r="L44" s="7"/>
    </row>
    <row r="45" spans="1:30" s="53" customFormat="1" ht="31.5" customHeight="1" thickBot="1" x14ac:dyDescent="0.2">
      <c r="A45" s="51"/>
      <c r="C45" s="304" t="s">
        <v>55</v>
      </c>
      <c r="D45" s="66">
        <f t="shared" ref="D45:K45" si="5">D19-D43</f>
        <v>0</v>
      </c>
      <c r="E45" s="67">
        <f t="shared" si="5"/>
        <v>0</v>
      </c>
      <c r="F45" s="67">
        <f t="shared" si="5"/>
        <v>0</v>
      </c>
      <c r="G45" s="67">
        <f t="shared" si="5"/>
        <v>0</v>
      </c>
      <c r="H45" s="67">
        <f t="shared" si="5"/>
        <v>0</v>
      </c>
      <c r="I45" s="67">
        <f t="shared" si="5"/>
        <v>0</v>
      </c>
      <c r="J45" s="67">
        <f t="shared" si="5"/>
        <v>0</v>
      </c>
      <c r="K45" s="67">
        <f t="shared" si="5"/>
        <v>0</v>
      </c>
      <c r="L45" s="52"/>
      <c r="M45" s="51"/>
      <c r="N45" s="51"/>
      <c r="O45" s="51"/>
      <c r="P45" s="51"/>
      <c r="Q45" s="51"/>
      <c r="R45" s="51"/>
      <c r="S45" s="51"/>
      <c r="T45" s="51"/>
      <c r="U45" s="51"/>
      <c r="V45" s="51"/>
      <c r="W45" s="51"/>
      <c r="X45" s="51"/>
      <c r="Y45" s="51"/>
      <c r="Z45" s="51"/>
      <c r="AA45" s="51"/>
      <c r="AB45" s="51"/>
      <c r="AC45" s="51"/>
      <c r="AD45" s="51"/>
    </row>
    <row r="46" spans="1:30" s="9" customFormat="1" ht="21" customHeight="1" thickBot="1" x14ac:dyDescent="0.2">
      <c r="B46" s="7"/>
      <c r="C46" s="61"/>
      <c r="D46" s="62"/>
      <c r="E46" s="62"/>
      <c r="F46" s="62"/>
      <c r="G46" s="62"/>
      <c r="H46" s="62"/>
      <c r="I46" s="62"/>
      <c r="J46" s="62"/>
      <c r="K46" s="62"/>
      <c r="L46" s="7"/>
    </row>
    <row r="47" spans="1:30" ht="31" thickBot="1" x14ac:dyDescent="0.2">
      <c r="C47" s="306" t="s">
        <v>14</v>
      </c>
      <c r="D47" s="63">
        <v>0</v>
      </c>
      <c r="E47" s="67">
        <f>D49</f>
        <v>0</v>
      </c>
      <c r="F47" s="67">
        <f>E49</f>
        <v>0</v>
      </c>
      <c r="G47" s="67">
        <f t="shared" ref="G47:I47" si="6">F49</f>
        <v>0</v>
      </c>
      <c r="H47" s="67">
        <f t="shared" si="6"/>
        <v>0</v>
      </c>
      <c r="I47" s="67">
        <f t="shared" si="6"/>
        <v>0</v>
      </c>
      <c r="J47" s="67">
        <f>I49</f>
        <v>0</v>
      </c>
      <c r="K47" s="67">
        <f>J49</f>
        <v>0</v>
      </c>
      <c r="L47" s="7"/>
    </row>
    <row r="48" spans="1:30" s="9" customFormat="1" ht="15" thickBot="1" x14ac:dyDescent="0.2">
      <c r="B48" s="64"/>
      <c r="C48" s="65"/>
      <c r="D48" s="62"/>
      <c r="E48" s="62"/>
      <c r="F48" s="62"/>
      <c r="G48" s="62"/>
      <c r="H48" s="62"/>
      <c r="I48" s="62"/>
      <c r="J48" s="62"/>
      <c r="K48" s="62"/>
      <c r="L48" s="7"/>
    </row>
    <row r="49" spans="2:12" ht="30.75" customHeight="1" thickBot="1" x14ac:dyDescent="0.2">
      <c r="C49" s="306" t="s">
        <v>13</v>
      </c>
      <c r="D49" s="66">
        <f>D45+D47</f>
        <v>0</v>
      </c>
      <c r="E49" s="67">
        <f>E45+E47</f>
        <v>0</v>
      </c>
      <c r="F49" s="67">
        <f t="shared" ref="F49:I49" si="7">F45+F47</f>
        <v>0</v>
      </c>
      <c r="G49" s="67">
        <f t="shared" si="7"/>
        <v>0</v>
      </c>
      <c r="H49" s="67">
        <f t="shared" si="7"/>
        <v>0</v>
      </c>
      <c r="I49" s="67">
        <f t="shared" si="7"/>
        <v>0</v>
      </c>
      <c r="J49" s="67">
        <f>J45+J47</f>
        <v>0</v>
      </c>
      <c r="K49" s="67">
        <f>K47</f>
        <v>0</v>
      </c>
      <c r="L49" s="7"/>
    </row>
    <row r="50" spans="2:12" s="9" customFormat="1" x14ac:dyDescent="0.15">
      <c r="B50" s="7"/>
      <c r="C50" s="7"/>
      <c r="D50" s="7"/>
      <c r="E50" s="7"/>
      <c r="F50" s="7"/>
      <c r="G50" s="7"/>
      <c r="H50" s="7"/>
      <c r="I50" s="7"/>
      <c r="J50" s="7"/>
    </row>
    <row r="51" spans="2:12" s="9" customFormat="1" ht="15" thickBot="1" x14ac:dyDescent="0.2"/>
    <row r="52" spans="2:12" s="9" customFormat="1" ht="19" thickBot="1" x14ac:dyDescent="0.2">
      <c r="B52" s="435" t="s">
        <v>41</v>
      </c>
      <c r="C52" s="436"/>
      <c r="D52" s="436"/>
      <c r="E52" s="436"/>
      <c r="F52" s="436"/>
      <c r="G52" s="436"/>
      <c r="H52" s="436"/>
      <c r="I52" s="436"/>
      <c r="J52" s="436"/>
      <c r="K52" s="437"/>
    </row>
    <row r="53" spans="2:12" ht="18" customHeight="1" thickBot="1" x14ac:dyDescent="0.2">
      <c r="B53" s="444" t="s">
        <v>39</v>
      </c>
      <c r="C53" s="445"/>
      <c r="D53" s="445"/>
      <c r="E53" s="445"/>
      <c r="F53" s="445"/>
      <c r="G53" s="445"/>
      <c r="H53" s="445"/>
      <c r="I53" s="445"/>
      <c r="J53" s="445"/>
      <c r="K53" s="446"/>
      <c r="L53" s="7"/>
    </row>
    <row r="54" spans="2:12" ht="14.25" customHeight="1" x14ac:dyDescent="0.15">
      <c r="B54" s="438"/>
      <c r="C54" s="439"/>
      <c r="D54" s="439"/>
      <c r="E54" s="439"/>
      <c r="F54" s="439"/>
      <c r="G54" s="439"/>
      <c r="H54" s="439"/>
      <c r="I54" s="439"/>
      <c r="J54" s="439"/>
      <c r="K54" s="440"/>
      <c r="L54" s="7"/>
    </row>
    <row r="55" spans="2:12" ht="153.25" customHeight="1" thickBot="1" x14ac:dyDescent="0.2">
      <c r="B55" s="441"/>
      <c r="C55" s="442"/>
      <c r="D55" s="442"/>
      <c r="E55" s="442"/>
      <c r="F55" s="442"/>
      <c r="G55" s="442"/>
      <c r="H55" s="442"/>
      <c r="I55" s="442"/>
      <c r="J55" s="442"/>
      <c r="K55" s="443"/>
      <c r="L55" s="7"/>
    </row>
    <row r="56" spans="2:12" x14ac:dyDescent="0.15">
      <c r="B56" s="9"/>
      <c r="C56" s="9"/>
      <c r="D56" s="9"/>
      <c r="E56" s="9"/>
      <c r="F56" s="9"/>
      <c r="G56" s="9"/>
      <c r="H56" s="9"/>
      <c r="I56" s="9"/>
      <c r="J56" s="9"/>
      <c r="K56" s="9"/>
    </row>
    <row r="57" spans="2:12" x14ac:dyDescent="0.15">
      <c r="B57" s="9"/>
      <c r="C57" s="9"/>
      <c r="D57" s="9"/>
      <c r="E57" s="9"/>
      <c r="F57" s="9"/>
      <c r="G57" s="9"/>
      <c r="H57" s="9"/>
      <c r="I57" s="9"/>
      <c r="J57" s="9"/>
      <c r="K57" s="9"/>
    </row>
    <row r="58" spans="2:12" x14ac:dyDescent="0.15">
      <c r="B58" s="9"/>
      <c r="C58" s="9"/>
      <c r="D58" s="9"/>
      <c r="E58" s="9"/>
      <c r="F58" s="9"/>
      <c r="G58" s="9"/>
      <c r="H58" s="9"/>
      <c r="I58" s="9"/>
      <c r="J58" s="9"/>
      <c r="K58" s="9"/>
    </row>
    <row r="59" spans="2:12" x14ac:dyDescent="0.15">
      <c r="B59" s="9"/>
      <c r="C59" s="9"/>
      <c r="D59" s="9"/>
      <c r="E59" s="9"/>
      <c r="F59" s="9"/>
      <c r="G59" s="9"/>
      <c r="H59" s="9"/>
      <c r="I59" s="9"/>
      <c r="J59" s="9"/>
      <c r="K59" s="9"/>
    </row>
    <row r="60" spans="2:12" x14ac:dyDescent="0.15">
      <c r="B60" s="9"/>
      <c r="C60" s="9"/>
      <c r="D60" s="9"/>
      <c r="E60" s="9"/>
      <c r="F60" s="9"/>
      <c r="G60" s="9"/>
      <c r="H60" s="9"/>
      <c r="I60" s="9"/>
      <c r="J60" s="9"/>
      <c r="K60" s="9"/>
    </row>
    <row r="61" spans="2:12" x14ac:dyDescent="0.15">
      <c r="B61" s="9"/>
      <c r="C61" s="9"/>
      <c r="D61" s="9"/>
      <c r="E61" s="9"/>
      <c r="F61" s="9"/>
      <c r="G61" s="9"/>
      <c r="H61" s="9"/>
      <c r="I61" s="9"/>
      <c r="J61" s="9"/>
      <c r="K61" s="9"/>
    </row>
    <row r="62" spans="2:12" x14ac:dyDescent="0.15">
      <c r="B62" s="9"/>
      <c r="C62" s="9"/>
      <c r="D62" s="9"/>
      <c r="E62" s="9"/>
      <c r="F62" s="9"/>
      <c r="G62" s="9"/>
      <c r="H62" s="9"/>
      <c r="I62" s="9"/>
      <c r="J62" s="9"/>
      <c r="K62" s="9"/>
    </row>
    <row r="63" spans="2:12" x14ac:dyDescent="0.15">
      <c r="B63" s="9"/>
      <c r="C63" s="9"/>
      <c r="D63" s="9"/>
      <c r="E63" s="9"/>
      <c r="F63" s="9"/>
      <c r="G63" s="9"/>
      <c r="H63" s="9"/>
      <c r="I63" s="9"/>
      <c r="J63" s="9"/>
      <c r="K63" s="9"/>
    </row>
    <row r="64" spans="2:12" x14ac:dyDescent="0.15">
      <c r="B64" s="9"/>
      <c r="C64" s="9"/>
      <c r="D64" s="9"/>
      <c r="E64" s="9"/>
      <c r="F64" s="9"/>
      <c r="G64" s="9"/>
      <c r="H64" s="9"/>
      <c r="I64" s="9"/>
      <c r="J64" s="9"/>
      <c r="K64" s="9"/>
    </row>
    <row r="65" spans="2:11" x14ac:dyDescent="0.15">
      <c r="B65" s="9"/>
      <c r="C65" s="9"/>
      <c r="D65" s="9"/>
      <c r="E65" s="9"/>
      <c r="F65" s="9"/>
      <c r="G65" s="9"/>
      <c r="H65" s="9"/>
      <c r="I65" s="9"/>
      <c r="J65" s="9"/>
      <c r="K65" s="9"/>
    </row>
    <row r="66" spans="2:11" x14ac:dyDescent="0.15">
      <c r="B66" s="9"/>
      <c r="C66" s="9"/>
      <c r="D66" s="9"/>
      <c r="E66" s="9"/>
      <c r="F66" s="9"/>
      <c r="G66" s="9"/>
      <c r="H66" s="9"/>
      <c r="I66" s="9"/>
      <c r="J66" s="9"/>
      <c r="K66" s="9"/>
    </row>
  </sheetData>
  <mergeCells count="9">
    <mergeCell ref="B43:C43"/>
    <mergeCell ref="B52:K52"/>
    <mergeCell ref="B54:K55"/>
    <mergeCell ref="B53:K53"/>
    <mergeCell ref="J6:K6"/>
    <mergeCell ref="J7:K7"/>
    <mergeCell ref="E11:J11"/>
    <mergeCell ref="B19:C19"/>
    <mergeCell ref="E21:J21"/>
  </mergeCells>
  <printOptions horizontalCentered="1"/>
  <pageMargins left="0.70866141732283472" right="0.70866141732283472" top="0.74803149606299213" bottom="0.74803149606299213" header="0.31496062992125984" footer="0.31496062992125984"/>
  <pageSetup paperSize="9" scale="45" orientation="portrait" r:id="rId1"/>
  <ignoredErrors>
    <ignoredError sqref="E19:J19 E43" formulaRange="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Months!$A$1:$A$12</xm:f>
          </x14:formula1>
          <xm:sqref>C10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9" tint="0.39997558519241921"/>
  </sheetPr>
  <dimension ref="A1:S58"/>
  <sheetViews>
    <sheetView view="pageBreakPreview" topLeftCell="A8" zoomScaleSheetLayoutView="100" workbookViewId="0">
      <selection activeCell="E33" sqref="E33"/>
    </sheetView>
  </sheetViews>
  <sheetFormatPr baseColWidth="10" defaultColWidth="11.5" defaultRowHeight="14" x14ac:dyDescent="0.15"/>
  <cols>
    <col min="1" max="1" width="4.83203125" style="9" customWidth="1"/>
    <col min="2" max="2" width="38.6640625" style="11" customWidth="1"/>
    <col min="3" max="3" width="36" style="11" customWidth="1"/>
    <col min="4" max="4" width="7.83203125" style="11" customWidth="1"/>
    <col min="5" max="5" width="32.33203125" style="11" customWidth="1"/>
    <col min="6" max="6" width="5.5" style="11" customWidth="1"/>
    <col min="7" max="7" width="29.83203125" style="11" customWidth="1"/>
    <col min="8" max="8" width="4.6640625" style="9" customWidth="1"/>
    <col min="9" max="17" width="11.83203125" style="11" customWidth="1"/>
    <col min="18" max="18" width="6" style="11" customWidth="1"/>
    <col min="19" max="19" width="14.1640625" style="11" customWidth="1"/>
    <col min="20" max="20" width="2.83203125" style="11" customWidth="1"/>
    <col min="21" max="255" width="11.5" style="11"/>
    <col min="256" max="256" width="5.83203125" style="11" customWidth="1"/>
    <col min="257" max="257" width="47.1640625" style="11" customWidth="1"/>
    <col min="258" max="258" width="11.5" style="11" customWidth="1"/>
    <col min="259" max="259" width="13.1640625" style="11" customWidth="1"/>
    <col min="260" max="260" width="13.5" style="11" customWidth="1"/>
    <col min="261" max="261" width="14.1640625" style="11" customWidth="1"/>
    <col min="262" max="262" width="14" style="11" customWidth="1"/>
    <col min="263" max="263" width="14.33203125" style="11" customWidth="1"/>
    <col min="264" max="264" width="12.6640625" style="11" customWidth="1"/>
    <col min="265" max="511" width="11.5" style="11"/>
    <col min="512" max="512" width="5.83203125" style="11" customWidth="1"/>
    <col min="513" max="513" width="47.1640625" style="11" customWidth="1"/>
    <col min="514" max="514" width="11.5" style="11" customWidth="1"/>
    <col min="515" max="515" width="13.1640625" style="11" customWidth="1"/>
    <col min="516" max="516" width="13.5" style="11" customWidth="1"/>
    <col min="517" max="517" width="14.1640625" style="11" customWidth="1"/>
    <col min="518" max="518" width="14" style="11" customWidth="1"/>
    <col min="519" max="519" width="14.33203125" style="11" customWidth="1"/>
    <col min="520" max="520" width="12.6640625" style="11" customWidth="1"/>
    <col min="521" max="767" width="11.5" style="11"/>
    <col min="768" max="768" width="5.83203125" style="11" customWidth="1"/>
    <col min="769" max="769" width="47.1640625" style="11" customWidth="1"/>
    <col min="770" max="770" width="11.5" style="11" customWidth="1"/>
    <col min="771" max="771" width="13.1640625" style="11" customWidth="1"/>
    <col min="772" max="772" width="13.5" style="11" customWidth="1"/>
    <col min="773" max="773" width="14.1640625" style="11" customWidth="1"/>
    <col min="774" max="774" width="14" style="11" customWidth="1"/>
    <col min="775" max="775" width="14.33203125" style="11" customWidth="1"/>
    <col min="776" max="776" width="12.6640625" style="11" customWidth="1"/>
    <col min="777" max="1023" width="11.5" style="11"/>
    <col min="1024" max="1024" width="5.83203125" style="11" customWidth="1"/>
    <col min="1025" max="1025" width="47.1640625" style="11" customWidth="1"/>
    <col min="1026" max="1026" width="11.5" style="11" customWidth="1"/>
    <col min="1027" max="1027" width="13.1640625" style="11" customWidth="1"/>
    <col min="1028" max="1028" width="13.5" style="11" customWidth="1"/>
    <col min="1029" max="1029" width="14.1640625" style="11" customWidth="1"/>
    <col min="1030" max="1030" width="14" style="11" customWidth="1"/>
    <col min="1031" max="1031" width="14.33203125" style="11" customWidth="1"/>
    <col min="1032" max="1032" width="12.6640625" style="11" customWidth="1"/>
    <col min="1033" max="1279" width="11.5" style="11"/>
    <col min="1280" max="1280" width="5.83203125" style="11" customWidth="1"/>
    <col min="1281" max="1281" width="47.1640625" style="11" customWidth="1"/>
    <col min="1282" max="1282" width="11.5" style="11" customWidth="1"/>
    <col min="1283" max="1283" width="13.1640625" style="11" customWidth="1"/>
    <col min="1284" max="1284" width="13.5" style="11" customWidth="1"/>
    <col min="1285" max="1285" width="14.1640625" style="11" customWidth="1"/>
    <col min="1286" max="1286" width="14" style="11" customWidth="1"/>
    <col min="1287" max="1287" width="14.33203125" style="11" customWidth="1"/>
    <col min="1288" max="1288" width="12.6640625" style="11" customWidth="1"/>
    <col min="1289" max="1535" width="11.5" style="11"/>
    <col min="1536" max="1536" width="5.83203125" style="11" customWidth="1"/>
    <col min="1537" max="1537" width="47.1640625" style="11" customWidth="1"/>
    <col min="1538" max="1538" width="11.5" style="11" customWidth="1"/>
    <col min="1539" max="1539" width="13.1640625" style="11" customWidth="1"/>
    <col min="1540" max="1540" width="13.5" style="11" customWidth="1"/>
    <col min="1541" max="1541" width="14.1640625" style="11" customWidth="1"/>
    <col min="1542" max="1542" width="14" style="11" customWidth="1"/>
    <col min="1543" max="1543" width="14.33203125" style="11" customWidth="1"/>
    <col min="1544" max="1544" width="12.6640625" style="11" customWidth="1"/>
    <col min="1545" max="1791" width="11.5" style="11"/>
    <col min="1792" max="1792" width="5.83203125" style="11" customWidth="1"/>
    <col min="1793" max="1793" width="47.1640625" style="11" customWidth="1"/>
    <col min="1794" max="1794" width="11.5" style="11" customWidth="1"/>
    <col min="1795" max="1795" width="13.1640625" style="11" customWidth="1"/>
    <col min="1796" max="1796" width="13.5" style="11" customWidth="1"/>
    <col min="1797" max="1797" width="14.1640625" style="11" customWidth="1"/>
    <col min="1798" max="1798" width="14" style="11" customWidth="1"/>
    <col min="1799" max="1799" width="14.33203125" style="11" customWidth="1"/>
    <col min="1800" max="1800" width="12.6640625" style="11" customWidth="1"/>
    <col min="1801" max="2047" width="11.5" style="11"/>
    <col min="2048" max="2048" width="5.83203125" style="11" customWidth="1"/>
    <col min="2049" max="2049" width="47.1640625" style="11" customWidth="1"/>
    <col min="2050" max="2050" width="11.5" style="11" customWidth="1"/>
    <col min="2051" max="2051" width="13.1640625" style="11" customWidth="1"/>
    <col min="2052" max="2052" width="13.5" style="11" customWidth="1"/>
    <col min="2053" max="2053" width="14.1640625" style="11" customWidth="1"/>
    <col min="2054" max="2054" width="14" style="11" customWidth="1"/>
    <col min="2055" max="2055" width="14.33203125" style="11" customWidth="1"/>
    <col min="2056" max="2056" width="12.6640625" style="11" customWidth="1"/>
    <col min="2057" max="2303" width="11.5" style="11"/>
    <col min="2304" max="2304" width="5.83203125" style="11" customWidth="1"/>
    <col min="2305" max="2305" width="47.1640625" style="11" customWidth="1"/>
    <col min="2306" max="2306" width="11.5" style="11" customWidth="1"/>
    <col min="2307" max="2307" width="13.1640625" style="11" customWidth="1"/>
    <col min="2308" max="2308" width="13.5" style="11" customWidth="1"/>
    <col min="2309" max="2309" width="14.1640625" style="11" customWidth="1"/>
    <col min="2310" max="2310" width="14" style="11" customWidth="1"/>
    <col min="2311" max="2311" width="14.33203125" style="11" customWidth="1"/>
    <col min="2312" max="2312" width="12.6640625" style="11" customWidth="1"/>
    <col min="2313" max="2559" width="11.5" style="11"/>
    <col min="2560" max="2560" width="5.83203125" style="11" customWidth="1"/>
    <col min="2561" max="2561" width="47.1640625" style="11" customWidth="1"/>
    <col min="2562" max="2562" width="11.5" style="11" customWidth="1"/>
    <col min="2563" max="2563" width="13.1640625" style="11" customWidth="1"/>
    <col min="2564" max="2564" width="13.5" style="11" customWidth="1"/>
    <col min="2565" max="2565" width="14.1640625" style="11" customWidth="1"/>
    <col min="2566" max="2566" width="14" style="11" customWidth="1"/>
    <col min="2567" max="2567" width="14.33203125" style="11" customWidth="1"/>
    <col min="2568" max="2568" width="12.6640625" style="11" customWidth="1"/>
    <col min="2569" max="2815" width="11.5" style="11"/>
    <col min="2816" max="2816" width="5.83203125" style="11" customWidth="1"/>
    <col min="2817" max="2817" width="47.1640625" style="11" customWidth="1"/>
    <col min="2818" max="2818" width="11.5" style="11" customWidth="1"/>
    <col min="2819" max="2819" width="13.1640625" style="11" customWidth="1"/>
    <col min="2820" max="2820" width="13.5" style="11" customWidth="1"/>
    <col min="2821" max="2821" width="14.1640625" style="11" customWidth="1"/>
    <col min="2822" max="2822" width="14" style="11" customWidth="1"/>
    <col min="2823" max="2823" width="14.33203125" style="11" customWidth="1"/>
    <col min="2824" max="2824" width="12.6640625" style="11" customWidth="1"/>
    <col min="2825" max="3071" width="11.5" style="11"/>
    <col min="3072" max="3072" width="5.83203125" style="11" customWidth="1"/>
    <col min="3073" max="3073" width="47.1640625" style="11" customWidth="1"/>
    <col min="3074" max="3074" width="11.5" style="11" customWidth="1"/>
    <col min="3075" max="3075" width="13.1640625" style="11" customWidth="1"/>
    <col min="3076" max="3076" width="13.5" style="11" customWidth="1"/>
    <col min="3077" max="3077" width="14.1640625" style="11" customWidth="1"/>
    <col min="3078" max="3078" width="14" style="11" customWidth="1"/>
    <col min="3079" max="3079" width="14.33203125" style="11" customWidth="1"/>
    <col min="3080" max="3080" width="12.6640625" style="11" customWidth="1"/>
    <col min="3081" max="3327" width="11.5" style="11"/>
    <col min="3328" max="3328" width="5.83203125" style="11" customWidth="1"/>
    <col min="3329" max="3329" width="47.1640625" style="11" customWidth="1"/>
    <col min="3330" max="3330" width="11.5" style="11" customWidth="1"/>
    <col min="3331" max="3331" width="13.1640625" style="11" customWidth="1"/>
    <col min="3332" max="3332" width="13.5" style="11" customWidth="1"/>
    <col min="3333" max="3333" width="14.1640625" style="11" customWidth="1"/>
    <col min="3334" max="3334" width="14" style="11" customWidth="1"/>
    <col min="3335" max="3335" width="14.33203125" style="11" customWidth="1"/>
    <col min="3336" max="3336" width="12.6640625" style="11" customWidth="1"/>
    <col min="3337" max="3583" width="11.5" style="11"/>
    <col min="3584" max="3584" width="5.83203125" style="11" customWidth="1"/>
    <col min="3585" max="3585" width="47.1640625" style="11" customWidth="1"/>
    <col min="3586" max="3586" width="11.5" style="11" customWidth="1"/>
    <col min="3587" max="3587" width="13.1640625" style="11" customWidth="1"/>
    <col min="3588" max="3588" width="13.5" style="11" customWidth="1"/>
    <col min="3589" max="3589" width="14.1640625" style="11" customWidth="1"/>
    <col min="3590" max="3590" width="14" style="11" customWidth="1"/>
    <col min="3591" max="3591" width="14.33203125" style="11" customWidth="1"/>
    <col min="3592" max="3592" width="12.6640625" style="11" customWidth="1"/>
    <col min="3593" max="3839" width="11.5" style="11"/>
    <col min="3840" max="3840" width="5.83203125" style="11" customWidth="1"/>
    <col min="3841" max="3841" width="47.1640625" style="11" customWidth="1"/>
    <col min="3842" max="3842" width="11.5" style="11" customWidth="1"/>
    <col min="3843" max="3843" width="13.1640625" style="11" customWidth="1"/>
    <col min="3844" max="3844" width="13.5" style="11" customWidth="1"/>
    <col min="3845" max="3845" width="14.1640625" style="11" customWidth="1"/>
    <col min="3846" max="3846" width="14" style="11" customWidth="1"/>
    <col min="3847" max="3847" width="14.33203125" style="11" customWidth="1"/>
    <col min="3848" max="3848" width="12.6640625" style="11" customWidth="1"/>
    <col min="3849" max="4095" width="11.5" style="11"/>
    <col min="4096" max="4096" width="5.83203125" style="11" customWidth="1"/>
    <col min="4097" max="4097" width="47.1640625" style="11" customWidth="1"/>
    <col min="4098" max="4098" width="11.5" style="11" customWidth="1"/>
    <col min="4099" max="4099" width="13.1640625" style="11" customWidth="1"/>
    <col min="4100" max="4100" width="13.5" style="11" customWidth="1"/>
    <col min="4101" max="4101" width="14.1640625" style="11" customWidth="1"/>
    <col min="4102" max="4102" width="14" style="11" customWidth="1"/>
    <col min="4103" max="4103" width="14.33203125" style="11" customWidth="1"/>
    <col min="4104" max="4104" width="12.6640625" style="11" customWidth="1"/>
    <col min="4105" max="4351" width="11.5" style="11"/>
    <col min="4352" max="4352" width="5.83203125" style="11" customWidth="1"/>
    <col min="4353" max="4353" width="47.1640625" style="11" customWidth="1"/>
    <col min="4354" max="4354" width="11.5" style="11" customWidth="1"/>
    <col min="4355" max="4355" width="13.1640625" style="11" customWidth="1"/>
    <col min="4356" max="4356" width="13.5" style="11" customWidth="1"/>
    <col min="4357" max="4357" width="14.1640625" style="11" customWidth="1"/>
    <col min="4358" max="4358" width="14" style="11" customWidth="1"/>
    <col min="4359" max="4359" width="14.33203125" style="11" customWidth="1"/>
    <col min="4360" max="4360" width="12.6640625" style="11" customWidth="1"/>
    <col min="4361" max="4607" width="11.5" style="11"/>
    <col min="4608" max="4608" width="5.83203125" style="11" customWidth="1"/>
    <col min="4609" max="4609" width="47.1640625" style="11" customWidth="1"/>
    <col min="4610" max="4610" width="11.5" style="11" customWidth="1"/>
    <col min="4611" max="4611" width="13.1640625" style="11" customWidth="1"/>
    <col min="4612" max="4612" width="13.5" style="11" customWidth="1"/>
    <col min="4613" max="4613" width="14.1640625" style="11" customWidth="1"/>
    <col min="4614" max="4614" width="14" style="11" customWidth="1"/>
    <col min="4615" max="4615" width="14.33203125" style="11" customWidth="1"/>
    <col min="4616" max="4616" width="12.6640625" style="11" customWidth="1"/>
    <col min="4617" max="4863" width="11.5" style="11"/>
    <col min="4864" max="4864" width="5.83203125" style="11" customWidth="1"/>
    <col min="4865" max="4865" width="47.1640625" style="11" customWidth="1"/>
    <col min="4866" max="4866" width="11.5" style="11" customWidth="1"/>
    <col min="4867" max="4867" width="13.1640625" style="11" customWidth="1"/>
    <col min="4868" max="4868" width="13.5" style="11" customWidth="1"/>
    <col min="4869" max="4869" width="14.1640625" style="11" customWidth="1"/>
    <col min="4870" max="4870" width="14" style="11" customWidth="1"/>
    <col min="4871" max="4871" width="14.33203125" style="11" customWidth="1"/>
    <col min="4872" max="4872" width="12.6640625" style="11" customWidth="1"/>
    <col min="4873" max="5119" width="11.5" style="11"/>
    <col min="5120" max="5120" width="5.83203125" style="11" customWidth="1"/>
    <col min="5121" max="5121" width="47.1640625" style="11" customWidth="1"/>
    <col min="5122" max="5122" width="11.5" style="11" customWidth="1"/>
    <col min="5123" max="5123" width="13.1640625" style="11" customWidth="1"/>
    <col min="5124" max="5124" width="13.5" style="11" customWidth="1"/>
    <col min="5125" max="5125" width="14.1640625" style="11" customWidth="1"/>
    <col min="5126" max="5126" width="14" style="11" customWidth="1"/>
    <col min="5127" max="5127" width="14.33203125" style="11" customWidth="1"/>
    <col min="5128" max="5128" width="12.6640625" style="11" customWidth="1"/>
    <col min="5129" max="5375" width="11.5" style="11"/>
    <col min="5376" max="5376" width="5.83203125" style="11" customWidth="1"/>
    <col min="5377" max="5377" width="47.1640625" style="11" customWidth="1"/>
    <col min="5378" max="5378" width="11.5" style="11" customWidth="1"/>
    <col min="5379" max="5379" width="13.1640625" style="11" customWidth="1"/>
    <col min="5380" max="5380" width="13.5" style="11" customWidth="1"/>
    <col min="5381" max="5381" width="14.1640625" style="11" customWidth="1"/>
    <col min="5382" max="5382" width="14" style="11" customWidth="1"/>
    <col min="5383" max="5383" width="14.33203125" style="11" customWidth="1"/>
    <col min="5384" max="5384" width="12.6640625" style="11" customWidth="1"/>
    <col min="5385" max="5631" width="11.5" style="11"/>
    <col min="5632" max="5632" width="5.83203125" style="11" customWidth="1"/>
    <col min="5633" max="5633" width="47.1640625" style="11" customWidth="1"/>
    <col min="5634" max="5634" width="11.5" style="11" customWidth="1"/>
    <col min="5635" max="5635" width="13.1640625" style="11" customWidth="1"/>
    <col min="5636" max="5636" width="13.5" style="11" customWidth="1"/>
    <col min="5637" max="5637" width="14.1640625" style="11" customWidth="1"/>
    <col min="5638" max="5638" width="14" style="11" customWidth="1"/>
    <col min="5639" max="5639" width="14.33203125" style="11" customWidth="1"/>
    <col min="5640" max="5640" width="12.6640625" style="11" customWidth="1"/>
    <col min="5641" max="5887" width="11.5" style="11"/>
    <col min="5888" max="5888" width="5.83203125" style="11" customWidth="1"/>
    <col min="5889" max="5889" width="47.1640625" style="11" customWidth="1"/>
    <col min="5890" max="5890" width="11.5" style="11" customWidth="1"/>
    <col min="5891" max="5891" width="13.1640625" style="11" customWidth="1"/>
    <col min="5892" max="5892" width="13.5" style="11" customWidth="1"/>
    <col min="5893" max="5893" width="14.1640625" style="11" customWidth="1"/>
    <col min="5894" max="5894" width="14" style="11" customWidth="1"/>
    <col min="5895" max="5895" width="14.33203125" style="11" customWidth="1"/>
    <col min="5896" max="5896" width="12.6640625" style="11" customWidth="1"/>
    <col min="5897" max="6143" width="11.5" style="11"/>
    <col min="6144" max="6144" width="5.83203125" style="11" customWidth="1"/>
    <col min="6145" max="6145" width="47.1640625" style="11" customWidth="1"/>
    <col min="6146" max="6146" width="11.5" style="11" customWidth="1"/>
    <col min="6147" max="6147" width="13.1640625" style="11" customWidth="1"/>
    <col min="6148" max="6148" width="13.5" style="11" customWidth="1"/>
    <col min="6149" max="6149" width="14.1640625" style="11" customWidth="1"/>
    <col min="6150" max="6150" width="14" style="11" customWidth="1"/>
    <col min="6151" max="6151" width="14.33203125" style="11" customWidth="1"/>
    <col min="6152" max="6152" width="12.6640625" style="11" customWidth="1"/>
    <col min="6153" max="6399" width="11.5" style="11"/>
    <col min="6400" max="6400" width="5.83203125" style="11" customWidth="1"/>
    <col min="6401" max="6401" width="47.1640625" style="11" customWidth="1"/>
    <col min="6402" max="6402" width="11.5" style="11" customWidth="1"/>
    <col min="6403" max="6403" width="13.1640625" style="11" customWidth="1"/>
    <col min="6404" max="6404" width="13.5" style="11" customWidth="1"/>
    <col min="6405" max="6405" width="14.1640625" style="11" customWidth="1"/>
    <col min="6406" max="6406" width="14" style="11" customWidth="1"/>
    <col min="6407" max="6407" width="14.33203125" style="11" customWidth="1"/>
    <col min="6408" max="6408" width="12.6640625" style="11" customWidth="1"/>
    <col min="6409" max="6655" width="11.5" style="11"/>
    <col min="6656" max="6656" width="5.83203125" style="11" customWidth="1"/>
    <col min="6657" max="6657" width="47.1640625" style="11" customWidth="1"/>
    <col min="6658" max="6658" width="11.5" style="11" customWidth="1"/>
    <col min="6659" max="6659" width="13.1640625" style="11" customWidth="1"/>
    <col min="6660" max="6660" width="13.5" style="11" customWidth="1"/>
    <col min="6661" max="6661" width="14.1640625" style="11" customWidth="1"/>
    <col min="6662" max="6662" width="14" style="11" customWidth="1"/>
    <col min="6663" max="6663" width="14.33203125" style="11" customWidth="1"/>
    <col min="6664" max="6664" width="12.6640625" style="11" customWidth="1"/>
    <col min="6665" max="6911" width="11.5" style="11"/>
    <col min="6912" max="6912" width="5.83203125" style="11" customWidth="1"/>
    <col min="6913" max="6913" width="47.1640625" style="11" customWidth="1"/>
    <col min="6914" max="6914" width="11.5" style="11" customWidth="1"/>
    <col min="6915" max="6915" width="13.1640625" style="11" customWidth="1"/>
    <col min="6916" max="6916" width="13.5" style="11" customWidth="1"/>
    <col min="6917" max="6917" width="14.1640625" style="11" customWidth="1"/>
    <col min="6918" max="6918" width="14" style="11" customWidth="1"/>
    <col min="6919" max="6919" width="14.33203125" style="11" customWidth="1"/>
    <col min="6920" max="6920" width="12.6640625" style="11" customWidth="1"/>
    <col min="6921" max="7167" width="11.5" style="11"/>
    <col min="7168" max="7168" width="5.83203125" style="11" customWidth="1"/>
    <col min="7169" max="7169" width="47.1640625" style="11" customWidth="1"/>
    <col min="7170" max="7170" width="11.5" style="11" customWidth="1"/>
    <col min="7171" max="7171" width="13.1640625" style="11" customWidth="1"/>
    <col min="7172" max="7172" width="13.5" style="11" customWidth="1"/>
    <col min="7173" max="7173" width="14.1640625" style="11" customWidth="1"/>
    <col min="7174" max="7174" width="14" style="11" customWidth="1"/>
    <col min="7175" max="7175" width="14.33203125" style="11" customWidth="1"/>
    <col min="7176" max="7176" width="12.6640625" style="11" customWidth="1"/>
    <col min="7177" max="7423" width="11.5" style="11"/>
    <col min="7424" max="7424" width="5.83203125" style="11" customWidth="1"/>
    <col min="7425" max="7425" width="47.1640625" style="11" customWidth="1"/>
    <col min="7426" max="7426" width="11.5" style="11" customWidth="1"/>
    <col min="7427" max="7427" width="13.1640625" style="11" customWidth="1"/>
    <col min="7428" max="7428" width="13.5" style="11" customWidth="1"/>
    <col min="7429" max="7429" width="14.1640625" style="11" customWidth="1"/>
    <col min="7430" max="7430" width="14" style="11" customWidth="1"/>
    <col min="7431" max="7431" width="14.33203125" style="11" customWidth="1"/>
    <col min="7432" max="7432" width="12.6640625" style="11" customWidth="1"/>
    <col min="7433" max="7679" width="11.5" style="11"/>
    <col min="7680" max="7680" width="5.83203125" style="11" customWidth="1"/>
    <col min="7681" max="7681" width="47.1640625" style="11" customWidth="1"/>
    <col min="7682" max="7682" width="11.5" style="11" customWidth="1"/>
    <col min="7683" max="7683" width="13.1640625" style="11" customWidth="1"/>
    <col min="7684" max="7684" width="13.5" style="11" customWidth="1"/>
    <col min="7685" max="7685" width="14.1640625" style="11" customWidth="1"/>
    <col min="7686" max="7686" width="14" style="11" customWidth="1"/>
    <col min="7687" max="7687" width="14.33203125" style="11" customWidth="1"/>
    <col min="7688" max="7688" width="12.6640625" style="11" customWidth="1"/>
    <col min="7689" max="7935" width="11.5" style="11"/>
    <col min="7936" max="7936" width="5.83203125" style="11" customWidth="1"/>
    <col min="7937" max="7937" width="47.1640625" style="11" customWidth="1"/>
    <col min="7938" max="7938" width="11.5" style="11" customWidth="1"/>
    <col min="7939" max="7939" width="13.1640625" style="11" customWidth="1"/>
    <col min="7940" max="7940" width="13.5" style="11" customWidth="1"/>
    <col min="7941" max="7941" width="14.1640625" style="11" customWidth="1"/>
    <col min="7942" max="7942" width="14" style="11" customWidth="1"/>
    <col min="7943" max="7943" width="14.33203125" style="11" customWidth="1"/>
    <col min="7944" max="7944" width="12.6640625" style="11" customWidth="1"/>
    <col min="7945" max="8191" width="11.5" style="11"/>
    <col min="8192" max="8192" width="5.83203125" style="11" customWidth="1"/>
    <col min="8193" max="8193" width="47.1640625" style="11" customWidth="1"/>
    <col min="8194" max="8194" width="11.5" style="11" customWidth="1"/>
    <col min="8195" max="8195" width="13.1640625" style="11" customWidth="1"/>
    <col min="8196" max="8196" width="13.5" style="11" customWidth="1"/>
    <col min="8197" max="8197" width="14.1640625" style="11" customWidth="1"/>
    <col min="8198" max="8198" width="14" style="11" customWidth="1"/>
    <col min="8199" max="8199" width="14.33203125" style="11" customWidth="1"/>
    <col min="8200" max="8200" width="12.6640625" style="11" customWidth="1"/>
    <col min="8201" max="8447" width="11.5" style="11"/>
    <col min="8448" max="8448" width="5.83203125" style="11" customWidth="1"/>
    <col min="8449" max="8449" width="47.1640625" style="11" customWidth="1"/>
    <col min="8450" max="8450" width="11.5" style="11" customWidth="1"/>
    <col min="8451" max="8451" width="13.1640625" style="11" customWidth="1"/>
    <col min="8452" max="8452" width="13.5" style="11" customWidth="1"/>
    <col min="8453" max="8453" width="14.1640625" style="11" customWidth="1"/>
    <col min="8454" max="8454" width="14" style="11" customWidth="1"/>
    <col min="8455" max="8455" width="14.33203125" style="11" customWidth="1"/>
    <col min="8456" max="8456" width="12.6640625" style="11" customWidth="1"/>
    <col min="8457" max="8703" width="11.5" style="11"/>
    <col min="8704" max="8704" width="5.83203125" style="11" customWidth="1"/>
    <col min="8705" max="8705" width="47.1640625" style="11" customWidth="1"/>
    <col min="8706" max="8706" width="11.5" style="11" customWidth="1"/>
    <col min="8707" max="8707" width="13.1640625" style="11" customWidth="1"/>
    <col min="8708" max="8708" width="13.5" style="11" customWidth="1"/>
    <col min="8709" max="8709" width="14.1640625" style="11" customWidth="1"/>
    <col min="8710" max="8710" width="14" style="11" customWidth="1"/>
    <col min="8711" max="8711" width="14.33203125" style="11" customWidth="1"/>
    <col min="8712" max="8712" width="12.6640625" style="11" customWidth="1"/>
    <col min="8713" max="8959" width="11.5" style="11"/>
    <col min="8960" max="8960" width="5.83203125" style="11" customWidth="1"/>
    <col min="8961" max="8961" width="47.1640625" style="11" customWidth="1"/>
    <col min="8962" max="8962" width="11.5" style="11" customWidth="1"/>
    <col min="8963" max="8963" width="13.1640625" style="11" customWidth="1"/>
    <col min="8964" max="8964" width="13.5" style="11" customWidth="1"/>
    <col min="8965" max="8965" width="14.1640625" style="11" customWidth="1"/>
    <col min="8966" max="8966" width="14" style="11" customWidth="1"/>
    <col min="8967" max="8967" width="14.33203125" style="11" customWidth="1"/>
    <col min="8968" max="8968" width="12.6640625" style="11" customWidth="1"/>
    <col min="8969" max="9215" width="11.5" style="11"/>
    <col min="9216" max="9216" width="5.83203125" style="11" customWidth="1"/>
    <col min="9217" max="9217" width="47.1640625" style="11" customWidth="1"/>
    <col min="9218" max="9218" width="11.5" style="11" customWidth="1"/>
    <col min="9219" max="9219" width="13.1640625" style="11" customWidth="1"/>
    <col min="9220" max="9220" width="13.5" style="11" customWidth="1"/>
    <col min="9221" max="9221" width="14.1640625" style="11" customWidth="1"/>
    <col min="9222" max="9222" width="14" style="11" customWidth="1"/>
    <col min="9223" max="9223" width="14.33203125" style="11" customWidth="1"/>
    <col min="9224" max="9224" width="12.6640625" style="11" customWidth="1"/>
    <col min="9225" max="9471" width="11.5" style="11"/>
    <col min="9472" max="9472" width="5.83203125" style="11" customWidth="1"/>
    <col min="9473" max="9473" width="47.1640625" style="11" customWidth="1"/>
    <col min="9474" max="9474" width="11.5" style="11" customWidth="1"/>
    <col min="9475" max="9475" width="13.1640625" style="11" customWidth="1"/>
    <col min="9476" max="9476" width="13.5" style="11" customWidth="1"/>
    <col min="9477" max="9477" width="14.1640625" style="11" customWidth="1"/>
    <col min="9478" max="9478" width="14" style="11" customWidth="1"/>
    <col min="9479" max="9479" width="14.33203125" style="11" customWidth="1"/>
    <col min="9480" max="9480" width="12.6640625" style="11" customWidth="1"/>
    <col min="9481" max="9727" width="11.5" style="11"/>
    <col min="9728" max="9728" width="5.83203125" style="11" customWidth="1"/>
    <col min="9729" max="9729" width="47.1640625" style="11" customWidth="1"/>
    <col min="9730" max="9730" width="11.5" style="11" customWidth="1"/>
    <col min="9731" max="9731" width="13.1640625" style="11" customWidth="1"/>
    <col min="9732" max="9732" width="13.5" style="11" customWidth="1"/>
    <col min="9733" max="9733" width="14.1640625" style="11" customWidth="1"/>
    <col min="9734" max="9734" width="14" style="11" customWidth="1"/>
    <col min="9735" max="9735" width="14.33203125" style="11" customWidth="1"/>
    <col min="9736" max="9736" width="12.6640625" style="11" customWidth="1"/>
    <col min="9737" max="9983" width="11.5" style="11"/>
    <col min="9984" max="9984" width="5.83203125" style="11" customWidth="1"/>
    <col min="9985" max="9985" width="47.1640625" style="11" customWidth="1"/>
    <col min="9986" max="9986" width="11.5" style="11" customWidth="1"/>
    <col min="9987" max="9987" width="13.1640625" style="11" customWidth="1"/>
    <col min="9988" max="9988" width="13.5" style="11" customWidth="1"/>
    <col min="9989" max="9989" width="14.1640625" style="11" customWidth="1"/>
    <col min="9990" max="9990" width="14" style="11" customWidth="1"/>
    <col min="9991" max="9991" width="14.33203125" style="11" customWidth="1"/>
    <col min="9992" max="9992" width="12.6640625" style="11" customWidth="1"/>
    <col min="9993" max="10239" width="11.5" style="11"/>
    <col min="10240" max="10240" width="5.83203125" style="11" customWidth="1"/>
    <col min="10241" max="10241" width="47.1640625" style="11" customWidth="1"/>
    <col min="10242" max="10242" width="11.5" style="11" customWidth="1"/>
    <col min="10243" max="10243" width="13.1640625" style="11" customWidth="1"/>
    <col min="10244" max="10244" width="13.5" style="11" customWidth="1"/>
    <col min="10245" max="10245" width="14.1640625" style="11" customWidth="1"/>
    <col min="10246" max="10246" width="14" style="11" customWidth="1"/>
    <col min="10247" max="10247" width="14.33203125" style="11" customWidth="1"/>
    <col min="10248" max="10248" width="12.6640625" style="11" customWidth="1"/>
    <col min="10249" max="10495" width="11.5" style="11"/>
    <col min="10496" max="10496" width="5.83203125" style="11" customWidth="1"/>
    <col min="10497" max="10497" width="47.1640625" style="11" customWidth="1"/>
    <col min="10498" max="10498" width="11.5" style="11" customWidth="1"/>
    <col min="10499" max="10499" width="13.1640625" style="11" customWidth="1"/>
    <col min="10500" max="10500" width="13.5" style="11" customWidth="1"/>
    <col min="10501" max="10501" width="14.1640625" style="11" customWidth="1"/>
    <col min="10502" max="10502" width="14" style="11" customWidth="1"/>
    <col min="10503" max="10503" width="14.33203125" style="11" customWidth="1"/>
    <col min="10504" max="10504" width="12.6640625" style="11" customWidth="1"/>
    <col min="10505" max="10751" width="11.5" style="11"/>
    <col min="10752" max="10752" width="5.83203125" style="11" customWidth="1"/>
    <col min="10753" max="10753" width="47.1640625" style="11" customWidth="1"/>
    <col min="10754" max="10754" width="11.5" style="11" customWidth="1"/>
    <col min="10755" max="10755" width="13.1640625" style="11" customWidth="1"/>
    <col min="10756" max="10756" width="13.5" style="11" customWidth="1"/>
    <col min="10757" max="10757" width="14.1640625" style="11" customWidth="1"/>
    <col min="10758" max="10758" width="14" style="11" customWidth="1"/>
    <col min="10759" max="10759" width="14.33203125" style="11" customWidth="1"/>
    <col min="10760" max="10760" width="12.6640625" style="11" customWidth="1"/>
    <col min="10761" max="11007" width="11.5" style="11"/>
    <col min="11008" max="11008" width="5.83203125" style="11" customWidth="1"/>
    <col min="11009" max="11009" width="47.1640625" style="11" customWidth="1"/>
    <col min="11010" max="11010" width="11.5" style="11" customWidth="1"/>
    <col min="11011" max="11011" width="13.1640625" style="11" customWidth="1"/>
    <col min="11012" max="11012" width="13.5" style="11" customWidth="1"/>
    <col min="11013" max="11013" width="14.1640625" style="11" customWidth="1"/>
    <col min="11014" max="11014" width="14" style="11" customWidth="1"/>
    <col min="11015" max="11015" width="14.33203125" style="11" customWidth="1"/>
    <col min="11016" max="11016" width="12.6640625" style="11" customWidth="1"/>
    <col min="11017" max="11263" width="11.5" style="11"/>
    <col min="11264" max="11264" width="5.83203125" style="11" customWidth="1"/>
    <col min="11265" max="11265" width="47.1640625" style="11" customWidth="1"/>
    <col min="11266" max="11266" width="11.5" style="11" customWidth="1"/>
    <col min="11267" max="11267" width="13.1640625" style="11" customWidth="1"/>
    <col min="11268" max="11268" width="13.5" style="11" customWidth="1"/>
    <col min="11269" max="11269" width="14.1640625" style="11" customWidth="1"/>
    <col min="11270" max="11270" width="14" style="11" customWidth="1"/>
    <col min="11271" max="11271" width="14.33203125" style="11" customWidth="1"/>
    <col min="11272" max="11272" width="12.6640625" style="11" customWidth="1"/>
    <col min="11273" max="11519" width="11.5" style="11"/>
    <col min="11520" max="11520" width="5.83203125" style="11" customWidth="1"/>
    <col min="11521" max="11521" width="47.1640625" style="11" customWidth="1"/>
    <col min="11522" max="11522" width="11.5" style="11" customWidth="1"/>
    <col min="11523" max="11523" width="13.1640625" style="11" customWidth="1"/>
    <col min="11524" max="11524" width="13.5" style="11" customWidth="1"/>
    <col min="11525" max="11525" width="14.1640625" style="11" customWidth="1"/>
    <col min="11526" max="11526" width="14" style="11" customWidth="1"/>
    <col min="11527" max="11527" width="14.33203125" style="11" customWidth="1"/>
    <col min="11528" max="11528" width="12.6640625" style="11" customWidth="1"/>
    <col min="11529" max="11775" width="11.5" style="11"/>
    <col min="11776" max="11776" width="5.83203125" style="11" customWidth="1"/>
    <col min="11777" max="11777" width="47.1640625" style="11" customWidth="1"/>
    <col min="11778" max="11778" width="11.5" style="11" customWidth="1"/>
    <col min="11779" max="11779" width="13.1640625" style="11" customWidth="1"/>
    <col min="11780" max="11780" width="13.5" style="11" customWidth="1"/>
    <col min="11781" max="11781" width="14.1640625" style="11" customWidth="1"/>
    <col min="11782" max="11782" width="14" style="11" customWidth="1"/>
    <col min="11783" max="11783" width="14.33203125" style="11" customWidth="1"/>
    <col min="11784" max="11784" width="12.6640625" style="11" customWidth="1"/>
    <col min="11785" max="12031" width="11.5" style="11"/>
    <col min="12032" max="12032" width="5.83203125" style="11" customWidth="1"/>
    <col min="12033" max="12033" width="47.1640625" style="11" customWidth="1"/>
    <col min="12034" max="12034" width="11.5" style="11" customWidth="1"/>
    <col min="12035" max="12035" width="13.1640625" style="11" customWidth="1"/>
    <col min="12036" max="12036" width="13.5" style="11" customWidth="1"/>
    <col min="12037" max="12037" width="14.1640625" style="11" customWidth="1"/>
    <col min="12038" max="12038" width="14" style="11" customWidth="1"/>
    <col min="12039" max="12039" width="14.33203125" style="11" customWidth="1"/>
    <col min="12040" max="12040" width="12.6640625" style="11" customWidth="1"/>
    <col min="12041" max="12287" width="11.5" style="11"/>
    <col min="12288" max="12288" width="5.83203125" style="11" customWidth="1"/>
    <col min="12289" max="12289" width="47.1640625" style="11" customWidth="1"/>
    <col min="12290" max="12290" width="11.5" style="11" customWidth="1"/>
    <col min="12291" max="12291" width="13.1640625" style="11" customWidth="1"/>
    <col min="12292" max="12292" width="13.5" style="11" customWidth="1"/>
    <col min="12293" max="12293" width="14.1640625" style="11" customWidth="1"/>
    <col min="12294" max="12294" width="14" style="11" customWidth="1"/>
    <col min="12295" max="12295" width="14.33203125" style="11" customWidth="1"/>
    <col min="12296" max="12296" width="12.6640625" style="11" customWidth="1"/>
    <col min="12297" max="12543" width="11.5" style="11"/>
    <col min="12544" max="12544" width="5.83203125" style="11" customWidth="1"/>
    <col min="12545" max="12545" width="47.1640625" style="11" customWidth="1"/>
    <col min="12546" max="12546" width="11.5" style="11" customWidth="1"/>
    <col min="12547" max="12547" width="13.1640625" style="11" customWidth="1"/>
    <col min="12548" max="12548" width="13.5" style="11" customWidth="1"/>
    <col min="12549" max="12549" width="14.1640625" style="11" customWidth="1"/>
    <col min="12550" max="12550" width="14" style="11" customWidth="1"/>
    <col min="12551" max="12551" width="14.33203125" style="11" customWidth="1"/>
    <col min="12552" max="12552" width="12.6640625" style="11" customWidth="1"/>
    <col min="12553" max="12799" width="11.5" style="11"/>
    <col min="12800" max="12800" width="5.83203125" style="11" customWidth="1"/>
    <col min="12801" max="12801" width="47.1640625" style="11" customWidth="1"/>
    <col min="12802" max="12802" width="11.5" style="11" customWidth="1"/>
    <col min="12803" max="12803" width="13.1640625" style="11" customWidth="1"/>
    <col min="12804" max="12804" width="13.5" style="11" customWidth="1"/>
    <col min="12805" max="12805" width="14.1640625" style="11" customWidth="1"/>
    <col min="12806" max="12806" width="14" style="11" customWidth="1"/>
    <col min="12807" max="12807" width="14.33203125" style="11" customWidth="1"/>
    <col min="12808" max="12808" width="12.6640625" style="11" customWidth="1"/>
    <col min="12809" max="13055" width="11.5" style="11"/>
    <col min="13056" max="13056" width="5.83203125" style="11" customWidth="1"/>
    <col min="13057" max="13057" width="47.1640625" style="11" customWidth="1"/>
    <col min="13058" max="13058" width="11.5" style="11" customWidth="1"/>
    <col min="13059" max="13059" width="13.1640625" style="11" customWidth="1"/>
    <col min="13060" max="13060" width="13.5" style="11" customWidth="1"/>
    <col min="13061" max="13061" width="14.1640625" style="11" customWidth="1"/>
    <col min="13062" max="13062" width="14" style="11" customWidth="1"/>
    <col min="13063" max="13063" width="14.33203125" style="11" customWidth="1"/>
    <col min="13064" max="13064" width="12.6640625" style="11" customWidth="1"/>
    <col min="13065" max="13311" width="11.5" style="11"/>
    <col min="13312" max="13312" width="5.83203125" style="11" customWidth="1"/>
    <col min="13313" max="13313" width="47.1640625" style="11" customWidth="1"/>
    <col min="13314" max="13314" width="11.5" style="11" customWidth="1"/>
    <col min="13315" max="13315" width="13.1640625" style="11" customWidth="1"/>
    <col min="13316" max="13316" width="13.5" style="11" customWidth="1"/>
    <col min="13317" max="13317" width="14.1640625" style="11" customWidth="1"/>
    <col min="13318" max="13318" width="14" style="11" customWidth="1"/>
    <col min="13319" max="13319" width="14.33203125" style="11" customWidth="1"/>
    <col min="13320" max="13320" width="12.6640625" style="11" customWidth="1"/>
    <col min="13321" max="13567" width="11.5" style="11"/>
    <col min="13568" max="13568" width="5.83203125" style="11" customWidth="1"/>
    <col min="13569" max="13569" width="47.1640625" style="11" customWidth="1"/>
    <col min="13570" max="13570" width="11.5" style="11" customWidth="1"/>
    <col min="13571" max="13571" width="13.1640625" style="11" customWidth="1"/>
    <col min="13572" max="13572" width="13.5" style="11" customWidth="1"/>
    <col min="13573" max="13573" width="14.1640625" style="11" customWidth="1"/>
    <col min="13574" max="13574" width="14" style="11" customWidth="1"/>
    <col min="13575" max="13575" width="14.33203125" style="11" customWidth="1"/>
    <col min="13576" max="13576" width="12.6640625" style="11" customWidth="1"/>
    <col min="13577" max="13823" width="11.5" style="11"/>
    <col min="13824" max="13824" width="5.83203125" style="11" customWidth="1"/>
    <col min="13825" max="13825" width="47.1640625" style="11" customWidth="1"/>
    <col min="13826" max="13826" width="11.5" style="11" customWidth="1"/>
    <col min="13827" max="13827" width="13.1640625" style="11" customWidth="1"/>
    <col min="13828" max="13828" width="13.5" style="11" customWidth="1"/>
    <col min="13829" max="13829" width="14.1640625" style="11" customWidth="1"/>
    <col min="13830" max="13830" width="14" style="11" customWidth="1"/>
    <col min="13831" max="13831" width="14.33203125" style="11" customWidth="1"/>
    <col min="13832" max="13832" width="12.6640625" style="11" customWidth="1"/>
    <col min="13833" max="14079" width="11.5" style="11"/>
    <col min="14080" max="14080" width="5.83203125" style="11" customWidth="1"/>
    <col min="14081" max="14081" width="47.1640625" style="11" customWidth="1"/>
    <col min="14082" max="14082" width="11.5" style="11" customWidth="1"/>
    <col min="14083" max="14083" width="13.1640625" style="11" customWidth="1"/>
    <col min="14084" max="14084" width="13.5" style="11" customWidth="1"/>
    <col min="14085" max="14085" width="14.1640625" style="11" customWidth="1"/>
    <col min="14086" max="14086" width="14" style="11" customWidth="1"/>
    <col min="14087" max="14087" width="14.33203125" style="11" customWidth="1"/>
    <col min="14088" max="14088" width="12.6640625" style="11" customWidth="1"/>
    <col min="14089" max="14335" width="11.5" style="11"/>
    <col min="14336" max="14336" width="5.83203125" style="11" customWidth="1"/>
    <col min="14337" max="14337" width="47.1640625" style="11" customWidth="1"/>
    <col min="14338" max="14338" width="11.5" style="11" customWidth="1"/>
    <col min="14339" max="14339" width="13.1640625" style="11" customWidth="1"/>
    <col min="14340" max="14340" width="13.5" style="11" customWidth="1"/>
    <col min="14341" max="14341" width="14.1640625" style="11" customWidth="1"/>
    <col min="14342" max="14342" width="14" style="11" customWidth="1"/>
    <col min="14343" max="14343" width="14.33203125" style="11" customWidth="1"/>
    <col min="14344" max="14344" width="12.6640625" style="11" customWidth="1"/>
    <col min="14345" max="14591" width="11.5" style="11"/>
    <col min="14592" max="14592" width="5.83203125" style="11" customWidth="1"/>
    <col min="14593" max="14593" width="47.1640625" style="11" customWidth="1"/>
    <col min="14594" max="14594" width="11.5" style="11" customWidth="1"/>
    <col min="14595" max="14595" width="13.1640625" style="11" customWidth="1"/>
    <col min="14596" max="14596" width="13.5" style="11" customWidth="1"/>
    <col min="14597" max="14597" width="14.1640625" style="11" customWidth="1"/>
    <col min="14598" max="14598" width="14" style="11" customWidth="1"/>
    <col min="14599" max="14599" width="14.33203125" style="11" customWidth="1"/>
    <col min="14600" max="14600" width="12.6640625" style="11" customWidth="1"/>
    <col min="14601" max="14847" width="11.5" style="11"/>
    <col min="14848" max="14848" width="5.83203125" style="11" customWidth="1"/>
    <col min="14849" max="14849" width="47.1640625" style="11" customWidth="1"/>
    <col min="14850" max="14850" width="11.5" style="11" customWidth="1"/>
    <col min="14851" max="14851" width="13.1640625" style="11" customWidth="1"/>
    <col min="14852" max="14852" width="13.5" style="11" customWidth="1"/>
    <col min="14853" max="14853" width="14.1640625" style="11" customWidth="1"/>
    <col min="14854" max="14854" width="14" style="11" customWidth="1"/>
    <col min="14855" max="14855" width="14.33203125" style="11" customWidth="1"/>
    <col min="14856" max="14856" width="12.6640625" style="11" customWidth="1"/>
    <col min="14857" max="15103" width="11.5" style="11"/>
    <col min="15104" max="15104" width="5.83203125" style="11" customWidth="1"/>
    <col min="15105" max="15105" width="47.1640625" style="11" customWidth="1"/>
    <col min="15106" max="15106" width="11.5" style="11" customWidth="1"/>
    <col min="15107" max="15107" width="13.1640625" style="11" customWidth="1"/>
    <col min="15108" max="15108" width="13.5" style="11" customWidth="1"/>
    <col min="15109" max="15109" width="14.1640625" style="11" customWidth="1"/>
    <col min="15110" max="15110" width="14" style="11" customWidth="1"/>
    <col min="15111" max="15111" width="14.33203125" style="11" customWidth="1"/>
    <col min="15112" max="15112" width="12.6640625" style="11" customWidth="1"/>
    <col min="15113" max="15359" width="11.5" style="11"/>
    <col min="15360" max="15360" width="5.83203125" style="11" customWidth="1"/>
    <col min="15361" max="15361" width="47.1640625" style="11" customWidth="1"/>
    <col min="15362" max="15362" width="11.5" style="11" customWidth="1"/>
    <col min="15363" max="15363" width="13.1640625" style="11" customWidth="1"/>
    <col min="15364" max="15364" width="13.5" style="11" customWidth="1"/>
    <col min="15365" max="15365" width="14.1640625" style="11" customWidth="1"/>
    <col min="15366" max="15366" width="14" style="11" customWidth="1"/>
    <col min="15367" max="15367" width="14.33203125" style="11" customWidth="1"/>
    <col min="15368" max="15368" width="12.6640625" style="11" customWidth="1"/>
    <col min="15369" max="15615" width="11.5" style="11"/>
    <col min="15616" max="15616" width="5.83203125" style="11" customWidth="1"/>
    <col min="15617" max="15617" width="47.1640625" style="11" customWidth="1"/>
    <col min="15618" max="15618" width="11.5" style="11" customWidth="1"/>
    <col min="15619" max="15619" width="13.1640625" style="11" customWidth="1"/>
    <col min="15620" max="15620" width="13.5" style="11" customWidth="1"/>
    <col min="15621" max="15621" width="14.1640625" style="11" customWidth="1"/>
    <col min="15622" max="15622" width="14" style="11" customWidth="1"/>
    <col min="15623" max="15623" width="14.33203125" style="11" customWidth="1"/>
    <col min="15624" max="15624" width="12.6640625" style="11" customWidth="1"/>
    <col min="15625" max="15871" width="11.5" style="11"/>
    <col min="15872" max="15872" width="5.83203125" style="11" customWidth="1"/>
    <col min="15873" max="15873" width="47.1640625" style="11" customWidth="1"/>
    <col min="15874" max="15874" width="11.5" style="11" customWidth="1"/>
    <col min="15875" max="15875" width="13.1640625" style="11" customWidth="1"/>
    <col min="15876" max="15876" width="13.5" style="11" customWidth="1"/>
    <col min="15877" max="15877" width="14.1640625" style="11" customWidth="1"/>
    <col min="15878" max="15878" width="14" style="11" customWidth="1"/>
    <col min="15879" max="15879" width="14.33203125" style="11" customWidth="1"/>
    <col min="15880" max="15880" width="12.6640625" style="11" customWidth="1"/>
    <col min="15881" max="16127" width="11.5" style="11"/>
    <col min="16128" max="16128" width="5.83203125" style="11" customWidth="1"/>
    <col min="16129" max="16129" width="47.1640625" style="11" customWidth="1"/>
    <col min="16130" max="16130" width="11.5" style="11" customWidth="1"/>
    <col min="16131" max="16131" width="13.1640625" style="11" customWidth="1"/>
    <col min="16132" max="16132" width="13.5" style="11" customWidth="1"/>
    <col min="16133" max="16133" width="14.1640625" style="11" customWidth="1"/>
    <col min="16134" max="16134" width="14" style="11" customWidth="1"/>
    <col min="16135" max="16135" width="14.33203125" style="11" customWidth="1"/>
    <col min="16136" max="16136" width="12.6640625" style="11" customWidth="1"/>
    <col min="16137" max="16384" width="11.5" style="11"/>
  </cols>
  <sheetData>
    <row r="1" spans="1:19" s="9" customFormat="1" ht="16.5" customHeight="1" thickBot="1" x14ac:dyDescent="0.2">
      <c r="A1" s="7"/>
      <c r="B1" s="8"/>
      <c r="C1" s="8"/>
      <c r="D1" s="8"/>
      <c r="E1" s="8"/>
      <c r="F1" s="8"/>
      <c r="G1" s="8"/>
      <c r="H1" s="7"/>
      <c r="Q1" s="7"/>
      <c r="R1" s="7"/>
      <c r="S1" s="7"/>
    </row>
    <row r="2" spans="1:19" ht="22.5" customHeight="1" thickTop="1" x14ac:dyDescent="0.2">
      <c r="A2" s="7"/>
      <c r="B2" s="7"/>
      <c r="C2" s="7"/>
      <c r="D2" s="7"/>
      <c r="E2" s="7"/>
      <c r="F2" s="7"/>
      <c r="G2" s="7"/>
      <c r="H2" s="7"/>
      <c r="I2" s="10"/>
      <c r="J2" s="10"/>
      <c r="K2" s="10"/>
    </row>
    <row r="3" spans="1:19" ht="22.5" customHeight="1" x14ac:dyDescent="0.2">
      <c r="A3" s="7"/>
      <c r="B3" s="12" t="s">
        <v>5</v>
      </c>
      <c r="C3" s="7"/>
      <c r="D3" s="7"/>
      <c r="E3" s="7"/>
      <c r="F3" s="7"/>
      <c r="G3" s="7"/>
      <c r="H3" s="7"/>
      <c r="I3" s="10"/>
      <c r="J3" s="10"/>
      <c r="K3" s="10"/>
    </row>
    <row r="4" spans="1:19" ht="22.5" customHeight="1" x14ac:dyDescent="0.2">
      <c r="A4" s="7"/>
      <c r="B4" s="13"/>
      <c r="C4" s="7"/>
      <c r="D4" s="7"/>
      <c r="E4" s="7"/>
      <c r="F4" s="7"/>
      <c r="G4" s="7"/>
      <c r="H4" s="14"/>
      <c r="I4" s="10"/>
      <c r="J4" s="10"/>
      <c r="K4" s="10"/>
    </row>
    <row r="5" spans="1:19" ht="23.5" customHeight="1" x14ac:dyDescent="0.15">
      <c r="A5" s="7"/>
      <c r="B5" s="226" t="s">
        <v>153</v>
      </c>
      <c r="C5" s="7"/>
      <c r="D5" s="7"/>
      <c r="E5" s="7"/>
      <c r="F5" s="308" t="s">
        <v>9</v>
      </c>
      <c r="G5" s="309"/>
      <c r="H5" s="16"/>
      <c r="I5" s="17"/>
      <c r="J5" s="17"/>
      <c r="K5" s="17"/>
      <c r="Q5" s="18"/>
      <c r="R5" s="18"/>
      <c r="S5" s="18"/>
    </row>
    <row r="6" spans="1:19" ht="28" x14ac:dyDescent="0.15">
      <c r="A6" s="7"/>
      <c r="B6" s="226" t="s">
        <v>154</v>
      </c>
      <c r="C6" s="7"/>
      <c r="D6" s="7"/>
      <c r="E6" s="7"/>
      <c r="F6" s="310"/>
      <c r="G6" s="311" t="s">
        <v>68</v>
      </c>
      <c r="H6" s="16"/>
      <c r="I6" s="17"/>
      <c r="J6" s="17"/>
      <c r="K6" s="17"/>
    </row>
    <row r="7" spans="1:19" ht="28" x14ac:dyDescent="0.15">
      <c r="A7" s="7"/>
      <c r="B7" s="226" t="s">
        <v>155</v>
      </c>
      <c r="C7" s="7"/>
      <c r="D7" s="7"/>
      <c r="E7" s="7"/>
      <c r="F7" s="312"/>
      <c r="G7" s="311" t="s">
        <v>67</v>
      </c>
      <c r="H7" s="7"/>
      <c r="I7" s="18"/>
    </row>
    <row r="8" spans="1:19" s="9" customFormat="1" ht="23.5" customHeight="1" thickBot="1" x14ac:dyDescent="0.2">
      <c r="A8" s="7"/>
      <c r="B8" s="19"/>
      <c r="C8" s="8"/>
      <c r="D8" s="19"/>
      <c r="E8" s="20"/>
      <c r="F8" s="8"/>
      <c r="G8" s="8"/>
      <c r="H8" s="7"/>
      <c r="I8" s="7"/>
    </row>
    <row r="9" spans="1:19" s="9" customFormat="1" ht="24.75" customHeight="1" thickTop="1" thickBot="1" x14ac:dyDescent="0.2">
      <c r="A9" s="7"/>
      <c r="B9" s="7"/>
      <c r="C9" s="7"/>
      <c r="D9" s="7"/>
      <c r="E9" s="7"/>
      <c r="F9" s="7"/>
      <c r="G9" s="7"/>
      <c r="H9" s="7"/>
      <c r="I9" s="7"/>
    </row>
    <row r="10" spans="1:19" s="7" customFormat="1" ht="30" customHeight="1" x14ac:dyDescent="0.15">
      <c r="B10" s="313" t="s">
        <v>58</v>
      </c>
      <c r="C10" s="451" t="s">
        <v>12</v>
      </c>
      <c r="D10" s="451"/>
      <c r="E10" s="389" t="s">
        <v>18</v>
      </c>
      <c r="F10" s="314"/>
      <c r="G10" s="315" t="s">
        <v>19</v>
      </c>
      <c r="H10" s="9"/>
      <c r="I10" s="9"/>
      <c r="J10" s="9"/>
      <c r="K10" s="9"/>
      <c r="L10" s="9"/>
      <c r="M10" s="9"/>
      <c r="N10" s="9"/>
      <c r="O10" s="9"/>
      <c r="P10" s="9"/>
      <c r="Q10" s="9"/>
      <c r="R10" s="9"/>
      <c r="S10" s="9"/>
    </row>
    <row r="11" spans="1:19" s="18" customFormat="1" x14ac:dyDescent="0.15">
      <c r="A11" s="7"/>
      <c r="B11" s="372" t="s">
        <v>22</v>
      </c>
      <c r="C11" s="452"/>
      <c r="D11" s="453"/>
      <c r="E11" s="405">
        <v>0</v>
      </c>
      <c r="F11" s="21"/>
      <c r="G11" s="393">
        <f t="shared" ref="G11:G16" si="0">E11*12</f>
        <v>0</v>
      </c>
      <c r="H11" s="9"/>
      <c r="I11" s="11"/>
      <c r="J11" s="11"/>
      <c r="K11" s="11"/>
      <c r="L11" s="11"/>
      <c r="M11" s="11"/>
      <c r="N11" s="11"/>
      <c r="O11" s="11"/>
      <c r="P11" s="11"/>
      <c r="Q11" s="11"/>
      <c r="R11" s="11"/>
      <c r="S11" s="11"/>
    </row>
    <row r="12" spans="1:19" s="18" customFormat="1" x14ac:dyDescent="0.15">
      <c r="A12" s="7"/>
      <c r="B12" s="374" t="s">
        <v>23</v>
      </c>
      <c r="C12" s="456"/>
      <c r="D12" s="457"/>
      <c r="E12" s="406">
        <v>0</v>
      </c>
      <c r="F12" s="21"/>
      <c r="G12" s="394">
        <f t="shared" si="0"/>
        <v>0</v>
      </c>
      <c r="H12" s="9"/>
      <c r="I12" s="11"/>
      <c r="J12" s="11"/>
      <c r="K12" s="11"/>
      <c r="L12" s="11"/>
      <c r="M12" s="11"/>
      <c r="N12" s="11"/>
      <c r="O12" s="11"/>
      <c r="P12" s="11"/>
      <c r="Q12" s="11"/>
      <c r="R12" s="11"/>
      <c r="S12" s="11"/>
    </row>
    <row r="13" spans="1:19" s="18" customFormat="1" x14ac:dyDescent="0.15">
      <c r="A13" s="7"/>
      <c r="B13" s="375" t="s">
        <v>24</v>
      </c>
      <c r="C13" s="452"/>
      <c r="D13" s="453"/>
      <c r="E13" s="405">
        <v>0</v>
      </c>
      <c r="F13" s="21"/>
      <c r="G13" s="395">
        <f t="shared" si="0"/>
        <v>0</v>
      </c>
      <c r="H13" s="9"/>
      <c r="I13" s="11"/>
      <c r="J13" s="11"/>
      <c r="K13" s="11"/>
      <c r="L13" s="11"/>
      <c r="M13" s="11"/>
      <c r="N13" s="11"/>
      <c r="O13" s="11"/>
      <c r="P13" s="11"/>
      <c r="Q13" s="11"/>
      <c r="R13" s="11"/>
      <c r="S13" s="11"/>
    </row>
    <row r="14" spans="1:19" s="18" customFormat="1" x14ac:dyDescent="0.15">
      <c r="A14" s="7"/>
      <c r="B14" s="377" t="s">
        <v>24</v>
      </c>
      <c r="C14" s="454"/>
      <c r="D14" s="455"/>
      <c r="E14" s="407">
        <v>0</v>
      </c>
      <c r="F14" s="21"/>
      <c r="G14" s="396">
        <f t="shared" si="0"/>
        <v>0</v>
      </c>
      <c r="H14" s="9"/>
      <c r="I14" s="11"/>
      <c r="J14" s="11"/>
      <c r="K14" s="11"/>
      <c r="L14" s="11"/>
      <c r="M14" s="11"/>
      <c r="N14" s="11"/>
      <c r="O14" s="11"/>
      <c r="P14" s="11"/>
      <c r="Q14" s="11"/>
      <c r="R14" s="11"/>
      <c r="S14" s="11"/>
    </row>
    <row r="15" spans="1:19" s="18" customFormat="1" x14ac:dyDescent="0.15">
      <c r="A15" s="7"/>
      <c r="B15" s="376" t="s">
        <v>24</v>
      </c>
      <c r="C15" s="458"/>
      <c r="D15" s="459"/>
      <c r="E15" s="406">
        <v>0</v>
      </c>
      <c r="F15" s="21"/>
      <c r="G15" s="394">
        <f t="shared" si="0"/>
        <v>0</v>
      </c>
      <c r="H15" s="9"/>
      <c r="I15" s="11"/>
      <c r="J15" s="11"/>
      <c r="K15" s="11"/>
      <c r="L15" s="11"/>
      <c r="M15" s="11"/>
      <c r="N15" s="11"/>
      <c r="O15" s="11"/>
      <c r="P15" s="11"/>
      <c r="Q15" s="11"/>
      <c r="R15" s="11"/>
      <c r="S15" s="11"/>
    </row>
    <row r="16" spans="1:19" s="18" customFormat="1" ht="15" thickBot="1" x14ac:dyDescent="0.2">
      <c r="A16" s="7"/>
      <c r="B16" s="392" t="s">
        <v>24</v>
      </c>
      <c r="C16" s="460"/>
      <c r="D16" s="461"/>
      <c r="E16" s="408">
        <v>0</v>
      </c>
      <c r="F16" s="21"/>
      <c r="G16" s="395">
        <f t="shared" si="0"/>
        <v>0</v>
      </c>
      <c r="H16" s="9"/>
      <c r="I16" s="11"/>
      <c r="J16" s="11"/>
      <c r="K16" s="11"/>
      <c r="L16" s="11"/>
      <c r="M16" s="11"/>
      <c r="N16" s="11"/>
      <c r="O16" s="11"/>
      <c r="P16" s="11"/>
      <c r="Q16" s="11"/>
      <c r="R16" s="11"/>
      <c r="S16" s="11"/>
    </row>
    <row r="17" spans="1:19" s="18" customFormat="1" ht="16" customHeight="1" thickBot="1" x14ac:dyDescent="0.2">
      <c r="A17" s="7"/>
      <c r="B17" s="462" t="s">
        <v>28</v>
      </c>
      <c r="C17" s="463"/>
      <c r="D17" s="464"/>
      <c r="E17" s="391">
        <f>SUM(E11:E16)</f>
        <v>0</v>
      </c>
      <c r="F17" s="316"/>
      <c r="G17" s="206">
        <f>SUM(G11:G16)</f>
        <v>0</v>
      </c>
      <c r="H17" s="9"/>
      <c r="I17" s="11"/>
      <c r="J17" s="11"/>
      <c r="K17" s="11"/>
      <c r="L17" s="11"/>
      <c r="M17" s="11"/>
      <c r="N17" s="11"/>
      <c r="O17" s="11"/>
      <c r="P17" s="11"/>
      <c r="Q17" s="11"/>
      <c r="R17" s="11"/>
      <c r="S17" s="11"/>
    </row>
    <row r="18" spans="1:19" s="18" customFormat="1" ht="28.5" customHeight="1" thickBot="1" x14ac:dyDescent="0.2">
      <c r="A18" s="7"/>
      <c r="B18" s="7"/>
      <c r="C18" s="7"/>
      <c r="D18" s="7"/>
      <c r="E18" s="22"/>
      <c r="F18" s="23"/>
      <c r="G18" s="22"/>
      <c r="H18" s="9"/>
      <c r="I18" s="11"/>
      <c r="J18" s="11"/>
      <c r="K18" s="11"/>
      <c r="L18" s="11"/>
      <c r="M18" s="11"/>
      <c r="N18" s="11"/>
      <c r="O18" s="11"/>
      <c r="P18" s="11"/>
      <c r="Q18" s="11"/>
      <c r="R18" s="11"/>
      <c r="S18" s="11"/>
    </row>
    <row r="19" spans="1:19" s="7" customFormat="1" ht="30" customHeight="1" x14ac:dyDescent="0.15">
      <c r="B19" s="399" t="s">
        <v>57</v>
      </c>
      <c r="C19" s="465" t="s">
        <v>12</v>
      </c>
      <c r="D19" s="466"/>
      <c r="E19" s="397" t="s">
        <v>20</v>
      </c>
      <c r="F19" s="317"/>
      <c r="G19" s="318" t="s">
        <v>21</v>
      </c>
      <c r="H19" s="9"/>
      <c r="I19" s="9"/>
      <c r="J19" s="9"/>
      <c r="K19" s="11"/>
      <c r="L19" s="9"/>
      <c r="M19" s="9"/>
      <c r="N19" s="9"/>
      <c r="O19" s="9"/>
      <c r="P19" s="9"/>
      <c r="Q19" s="9"/>
      <c r="R19" s="9"/>
      <c r="S19" s="9"/>
    </row>
    <row r="20" spans="1:19" s="18" customFormat="1" x14ac:dyDescent="0.15">
      <c r="A20" s="7"/>
      <c r="B20" s="400" t="s">
        <v>29</v>
      </c>
      <c r="C20" s="467"/>
      <c r="D20" s="468"/>
      <c r="E20" s="398">
        <v>0</v>
      </c>
      <c r="F20" s="21"/>
      <c r="G20" s="395">
        <f t="shared" ref="G20:G37" si="1">E20*12</f>
        <v>0</v>
      </c>
      <c r="H20" s="9"/>
      <c r="I20" s="11"/>
      <c r="J20" s="11"/>
      <c r="K20" s="11"/>
      <c r="L20" s="11"/>
      <c r="M20" s="11"/>
      <c r="N20" s="11"/>
      <c r="O20" s="11"/>
      <c r="P20" s="11"/>
      <c r="Q20" s="11"/>
      <c r="R20" s="11"/>
      <c r="S20" s="11"/>
    </row>
    <row r="21" spans="1:19" s="18" customFormat="1" x14ac:dyDescent="0.15">
      <c r="A21" s="7"/>
      <c r="B21" s="401" t="s">
        <v>0</v>
      </c>
      <c r="C21" s="452"/>
      <c r="D21" s="453"/>
      <c r="E21" s="398">
        <v>0</v>
      </c>
      <c r="F21" s="21"/>
      <c r="G21" s="396">
        <f t="shared" si="1"/>
        <v>0</v>
      </c>
      <c r="H21" s="9"/>
      <c r="I21" s="11"/>
      <c r="J21" s="11"/>
      <c r="K21" s="11"/>
      <c r="L21" s="11"/>
      <c r="M21" s="11"/>
      <c r="N21" s="11"/>
      <c r="O21" s="11"/>
      <c r="P21" s="11"/>
      <c r="Q21" s="11"/>
      <c r="R21" s="11"/>
      <c r="S21" s="11"/>
    </row>
    <row r="22" spans="1:19" s="18" customFormat="1" x14ac:dyDescent="0.15">
      <c r="A22" s="7"/>
      <c r="B22" s="402" t="s">
        <v>30</v>
      </c>
      <c r="C22" s="452"/>
      <c r="D22" s="453"/>
      <c r="E22" s="398">
        <v>0</v>
      </c>
      <c r="F22" s="21"/>
      <c r="G22" s="396">
        <f t="shared" si="1"/>
        <v>0</v>
      </c>
      <c r="H22" s="9"/>
      <c r="I22" s="11"/>
      <c r="J22" s="11"/>
      <c r="K22" s="11"/>
      <c r="L22" s="11"/>
      <c r="M22" s="11"/>
      <c r="N22" s="11"/>
      <c r="O22" s="11"/>
      <c r="P22" s="11"/>
      <c r="Q22" s="11"/>
      <c r="R22" s="11"/>
      <c r="S22" s="11"/>
    </row>
    <row r="23" spans="1:19" s="18" customFormat="1" x14ac:dyDescent="0.15">
      <c r="A23" s="7"/>
      <c r="B23" s="400" t="s">
        <v>31</v>
      </c>
      <c r="C23" s="454"/>
      <c r="D23" s="455"/>
      <c r="E23" s="398">
        <v>0</v>
      </c>
      <c r="F23" s="21"/>
      <c r="G23" s="396">
        <f t="shared" si="1"/>
        <v>0</v>
      </c>
      <c r="H23" s="9"/>
      <c r="I23" s="11"/>
      <c r="J23" s="11"/>
      <c r="K23" s="11"/>
      <c r="L23" s="11"/>
      <c r="M23" s="11"/>
      <c r="N23" s="11"/>
      <c r="O23" s="11"/>
      <c r="P23" s="11"/>
      <c r="Q23" s="11"/>
      <c r="R23" s="11"/>
      <c r="S23" s="11"/>
    </row>
    <row r="24" spans="1:19" s="18" customFormat="1" x14ac:dyDescent="0.15">
      <c r="A24" s="7"/>
      <c r="B24" s="372" t="s">
        <v>1</v>
      </c>
      <c r="C24" s="452"/>
      <c r="D24" s="453"/>
      <c r="E24" s="398">
        <v>0</v>
      </c>
      <c r="F24" s="21"/>
      <c r="G24" s="396">
        <f t="shared" si="1"/>
        <v>0</v>
      </c>
      <c r="H24" s="9"/>
      <c r="I24" s="11"/>
      <c r="J24" s="11"/>
      <c r="K24" s="11"/>
      <c r="L24" s="11"/>
      <c r="M24" s="11"/>
      <c r="N24" s="11"/>
      <c r="O24" s="11"/>
      <c r="P24" s="11"/>
      <c r="Q24" s="11"/>
      <c r="R24" s="11"/>
      <c r="S24" s="11"/>
    </row>
    <row r="25" spans="1:19" s="18" customFormat="1" x14ac:dyDescent="0.15">
      <c r="A25" s="7"/>
      <c r="B25" s="372" t="s">
        <v>32</v>
      </c>
      <c r="C25" s="452"/>
      <c r="D25" s="453"/>
      <c r="E25" s="398">
        <v>0</v>
      </c>
      <c r="F25" s="21"/>
      <c r="G25" s="396">
        <f t="shared" si="1"/>
        <v>0</v>
      </c>
      <c r="H25" s="9"/>
      <c r="I25" s="11"/>
      <c r="J25" s="11"/>
      <c r="K25" s="11"/>
      <c r="L25" s="11"/>
      <c r="M25" s="11"/>
      <c r="N25" s="11"/>
      <c r="O25" s="11"/>
      <c r="P25" s="11"/>
      <c r="Q25" s="11"/>
      <c r="R25" s="11"/>
      <c r="S25" s="11"/>
    </row>
    <row r="26" spans="1:19" s="18" customFormat="1" x14ac:dyDescent="0.15">
      <c r="A26" s="7"/>
      <c r="B26" s="378" t="s">
        <v>33</v>
      </c>
      <c r="C26" s="454"/>
      <c r="D26" s="455"/>
      <c r="E26" s="398">
        <v>0</v>
      </c>
      <c r="F26" s="21"/>
      <c r="G26" s="396">
        <f t="shared" si="1"/>
        <v>0</v>
      </c>
      <c r="H26" s="9"/>
      <c r="I26" s="11"/>
      <c r="J26" s="11"/>
      <c r="K26" s="11"/>
      <c r="L26" s="11"/>
      <c r="M26" s="11"/>
      <c r="N26" s="11"/>
      <c r="O26" s="11"/>
      <c r="P26" s="11"/>
      <c r="Q26" s="11"/>
      <c r="R26" s="11"/>
      <c r="S26" s="11"/>
    </row>
    <row r="27" spans="1:19" s="18" customFormat="1" x14ac:dyDescent="0.15">
      <c r="A27" s="7"/>
      <c r="B27" s="372" t="s">
        <v>34</v>
      </c>
      <c r="C27" s="452"/>
      <c r="D27" s="453"/>
      <c r="E27" s="398">
        <v>0</v>
      </c>
      <c r="F27" s="21"/>
      <c r="G27" s="396">
        <f t="shared" si="1"/>
        <v>0</v>
      </c>
      <c r="H27" s="9"/>
      <c r="I27" s="11"/>
      <c r="J27" s="11"/>
      <c r="K27" s="11"/>
      <c r="L27" s="11"/>
      <c r="M27" s="11"/>
      <c r="N27" s="11"/>
      <c r="O27" s="11"/>
      <c r="P27" s="11"/>
      <c r="Q27" s="24"/>
      <c r="R27" s="11"/>
      <c r="S27" s="11"/>
    </row>
    <row r="28" spans="1:19" s="18" customFormat="1" x14ac:dyDescent="0.15">
      <c r="A28" s="7"/>
      <c r="B28" s="378" t="s">
        <v>35</v>
      </c>
      <c r="C28" s="454"/>
      <c r="D28" s="455"/>
      <c r="E28" s="398">
        <v>0</v>
      </c>
      <c r="F28" s="21"/>
      <c r="G28" s="396">
        <f t="shared" si="1"/>
        <v>0</v>
      </c>
      <c r="H28" s="9"/>
      <c r="I28" s="11"/>
      <c r="J28" s="11"/>
      <c r="K28" s="11"/>
      <c r="L28" s="11"/>
      <c r="M28" s="11"/>
      <c r="N28" s="11"/>
      <c r="O28" s="11"/>
      <c r="P28" s="11"/>
      <c r="Q28" s="24"/>
      <c r="R28" s="11"/>
      <c r="S28" s="11"/>
    </row>
    <row r="29" spans="1:19" s="18" customFormat="1" x14ac:dyDescent="0.15">
      <c r="A29" s="7"/>
      <c r="B29" s="379" t="s">
        <v>2</v>
      </c>
      <c r="C29" s="456"/>
      <c r="D29" s="457"/>
      <c r="E29" s="398">
        <v>0</v>
      </c>
      <c r="F29" s="21"/>
      <c r="G29" s="396">
        <f t="shared" si="1"/>
        <v>0</v>
      </c>
      <c r="H29" s="9"/>
      <c r="I29" s="11"/>
      <c r="J29" s="11"/>
      <c r="K29" s="11"/>
      <c r="L29" s="11"/>
      <c r="M29" s="11"/>
      <c r="N29" s="11"/>
      <c r="O29" s="11"/>
      <c r="P29" s="11"/>
      <c r="Q29" s="24"/>
      <c r="R29" s="11"/>
      <c r="S29" s="11"/>
    </row>
    <row r="30" spans="1:19" s="18" customFormat="1" x14ac:dyDescent="0.15">
      <c r="A30" s="7"/>
      <c r="B30" s="372" t="s">
        <v>3</v>
      </c>
      <c r="C30" s="452"/>
      <c r="D30" s="453"/>
      <c r="E30" s="398">
        <v>0</v>
      </c>
      <c r="F30" s="21"/>
      <c r="G30" s="396">
        <f t="shared" si="1"/>
        <v>0</v>
      </c>
      <c r="H30" s="9"/>
      <c r="I30" s="11"/>
      <c r="J30" s="11"/>
      <c r="K30" s="11"/>
      <c r="L30" s="11"/>
      <c r="M30" s="11"/>
      <c r="N30" s="11"/>
      <c r="O30" s="11"/>
      <c r="P30" s="11"/>
      <c r="Q30" s="24"/>
      <c r="R30" s="11"/>
      <c r="S30" s="11"/>
    </row>
    <row r="31" spans="1:19" s="18" customFormat="1" x14ac:dyDescent="0.15">
      <c r="A31" s="7"/>
      <c r="B31" s="372" t="s">
        <v>36</v>
      </c>
      <c r="C31" s="452"/>
      <c r="D31" s="453"/>
      <c r="E31" s="398">
        <v>0</v>
      </c>
      <c r="F31" s="21"/>
      <c r="G31" s="394">
        <f t="shared" si="1"/>
        <v>0</v>
      </c>
      <c r="H31" s="9"/>
      <c r="I31" s="11"/>
      <c r="J31" s="11"/>
      <c r="K31" s="11"/>
      <c r="L31" s="11"/>
      <c r="M31" s="11"/>
      <c r="N31" s="11"/>
      <c r="O31" s="11"/>
      <c r="P31" s="11"/>
      <c r="Q31" s="24"/>
      <c r="R31" s="11"/>
      <c r="S31" s="11"/>
    </row>
    <row r="32" spans="1:19" s="18" customFormat="1" x14ac:dyDescent="0.15">
      <c r="A32" s="7"/>
      <c r="B32" s="372" t="s">
        <v>4</v>
      </c>
      <c r="C32" s="452"/>
      <c r="D32" s="453"/>
      <c r="E32" s="398">
        <v>0</v>
      </c>
      <c r="F32" s="21"/>
      <c r="G32" s="396">
        <f t="shared" si="1"/>
        <v>0</v>
      </c>
      <c r="H32" s="9"/>
      <c r="I32" s="11"/>
      <c r="J32" s="11"/>
      <c r="K32" s="11"/>
      <c r="L32" s="11"/>
      <c r="M32" s="11"/>
      <c r="N32" s="11"/>
      <c r="O32" s="11"/>
      <c r="P32" s="11"/>
      <c r="Q32" s="24"/>
      <c r="R32" s="11"/>
      <c r="S32" s="11"/>
    </row>
    <row r="33" spans="1:19" s="18" customFormat="1" x14ac:dyDescent="0.15">
      <c r="A33" s="7"/>
      <c r="B33" s="375" t="s">
        <v>24</v>
      </c>
      <c r="C33" s="452"/>
      <c r="D33" s="453"/>
      <c r="E33" s="398">
        <v>0</v>
      </c>
      <c r="F33" s="21"/>
      <c r="G33" s="396">
        <f t="shared" si="1"/>
        <v>0</v>
      </c>
      <c r="H33" s="9"/>
      <c r="I33" s="11"/>
      <c r="J33" s="11"/>
      <c r="K33" s="11"/>
      <c r="L33" s="11"/>
      <c r="M33" s="11"/>
      <c r="N33" s="11"/>
      <c r="O33" s="11"/>
      <c r="P33" s="11"/>
      <c r="Q33" s="24"/>
      <c r="R33" s="11"/>
      <c r="S33" s="11"/>
    </row>
    <row r="34" spans="1:19" s="18" customFormat="1" x14ac:dyDescent="0.15">
      <c r="A34" s="7"/>
      <c r="B34" s="377" t="s">
        <v>24</v>
      </c>
      <c r="C34" s="454"/>
      <c r="D34" s="455"/>
      <c r="E34" s="398">
        <v>0</v>
      </c>
      <c r="F34" s="21"/>
      <c r="G34" s="394">
        <f t="shared" si="1"/>
        <v>0</v>
      </c>
      <c r="H34" s="9"/>
      <c r="I34" s="11"/>
      <c r="J34" s="11"/>
      <c r="K34" s="11"/>
      <c r="L34" s="11"/>
      <c r="M34" s="11"/>
      <c r="N34" s="11"/>
      <c r="O34" s="11"/>
      <c r="P34" s="11"/>
      <c r="Q34" s="24"/>
      <c r="R34" s="11"/>
      <c r="S34" s="11"/>
    </row>
    <row r="35" spans="1:19" s="18" customFormat="1" x14ac:dyDescent="0.15">
      <c r="A35" s="7"/>
      <c r="B35" s="375" t="s">
        <v>24</v>
      </c>
      <c r="C35" s="452"/>
      <c r="D35" s="453"/>
      <c r="E35" s="398">
        <v>0</v>
      </c>
      <c r="F35" s="21"/>
      <c r="G35" s="404">
        <f t="shared" si="1"/>
        <v>0</v>
      </c>
      <c r="H35" s="9"/>
      <c r="I35" s="11"/>
      <c r="J35" s="11"/>
      <c r="K35" s="11"/>
      <c r="L35" s="11"/>
      <c r="M35" s="11"/>
      <c r="N35" s="11"/>
      <c r="O35" s="11"/>
      <c r="P35" s="11"/>
      <c r="Q35" s="24"/>
      <c r="R35" s="11"/>
      <c r="S35" s="11"/>
    </row>
    <row r="36" spans="1:19" s="18" customFormat="1" x14ac:dyDescent="0.15">
      <c r="A36" s="7"/>
      <c r="B36" s="375" t="s">
        <v>24</v>
      </c>
      <c r="C36" s="477"/>
      <c r="D36" s="453"/>
      <c r="E36" s="398">
        <v>0</v>
      </c>
      <c r="F36" s="21"/>
      <c r="G36" s="395">
        <f t="shared" si="1"/>
        <v>0</v>
      </c>
      <c r="H36" s="9"/>
      <c r="I36" s="11"/>
      <c r="J36" s="11"/>
      <c r="K36" s="11"/>
      <c r="L36" s="11"/>
      <c r="M36" s="11"/>
      <c r="N36" s="11"/>
      <c r="O36" s="11"/>
      <c r="P36" s="11"/>
      <c r="Q36" s="24"/>
      <c r="R36" s="11"/>
      <c r="S36" s="11"/>
    </row>
    <row r="37" spans="1:19" s="18" customFormat="1" ht="15" thickBot="1" x14ac:dyDescent="0.2">
      <c r="A37" s="7"/>
      <c r="B37" s="376" t="s">
        <v>24</v>
      </c>
      <c r="C37" s="458"/>
      <c r="D37" s="459"/>
      <c r="E37" s="390">
        <v>0</v>
      </c>
      <c r="F37" s="21"/>
      <c r="G37" s="403">
        <f t="shared" si="1"/>
        <v>0</v>
      </c>
      <c r="H37" s="9"/>
      <c r="I37" s="11"/>
      <c r="J37" s="11"/>
      <c r="K37" s="11"/>
      <c r="L37" s="11"/>
      <c r="M37" s="11"/>
      <c r="N37" s="11"/>
      <c r="O37" s="11"/>
      <c r="P37" s="11"/>
      <c r="Q37" s="24"/>
      <c r="R37" s="11"/>
      <c r="S37" s="11"/>
    </row>
    <row r="38" spans="1:19" s="18" customFormat="1" ht="15" customHeight="1" thickBot="1" x14ac:dyDescent="0.2">
      <c r="A38" s="7"/>
      <c r="B38" s="475" t="s">
        <v>37</v>
      </c>
      <c r="C38" s="476"/>
      <c r="D38" s="434"/>
      <c r="E38" s="207">
        <f>SUM(E20:E37)</f>
        <v>0</v>
      </c>
      <c r="F38" s="21"/>
      <c r="G38" s="206">
        <f>SUM(G20:G37)</f>
        <v>0</v>
      </c>
      <c r="H38" s="9"/>
      <c r="I38" s="11"/>
      <c r="J38" s="11"/>
      <c r="K38" s="11"/>
      <c r="L38" s="11"/>
      <c r="M38" s="11"/>
      <c r="N38" s="11"/>
      <c r="O38" s="11"/>
      <c r="P38" s="11"/>
      <c r="Q38" s="11"/>
      <c r="R38" s="11"/>
      <c r="S38" s="11"/>
    </row>
    <row r="39" spans="1:19" s="18" customFormat="1" ht="31.5" customHeight="1" thickBot="1" x14ac:dyDescent="0.2">
      <c r="A39" s="7"/>
      <c r="B39" s="7"/>
      <c r="C39" s="7"/>
      <c r="D39" s="7"/>
      <c r="E39" s="25"/>
      <c r="F39" s="23"/>
      <c r="G39" s="25"/>
      <c r="H39" s="9"/>
      <c r="I39" s="11"/>
      <c r="J39" s="11"/>
      <c r="K39" s="11"/>
      <c r="L39" s="11"/>
      <c r="M39" s="11"/>
      <c r="N39" s="11"/>
      <c r="O39" s="11"/>
      <c r="P39" s="11"/>
      <c r="Q39" s="11"/>
      <c r="R39" s="11"/>
      <c r="S39" s="11"/>
    </row>
    <row r="40" spans="1:19" s="18" customFormat="1" ht="31.5" customHeight="1" x14ac:dyDescent="0.15">
      <c r="A40" s="7"/>
      <c r="B40" s="7"/>
      <c r="C40" s="7"/>
      <c r="D40" s="7"/>
      <c r="E40" s="319" t="s">
        <v>38</v>
      </c>
      <c r="F40" s="317"/>
      <c r="G40" s="319" t="s">
        <v>64</v>
      </c>
      <c r="H40" s="9"/>
      <c r="I40" s="11"/>
      <c r="J40" s="11"/>
      <c r="K40" s="11"/>
      <c r="L40" s="11"/>
      <c r="M40" s="11"/>
      <c r="N40" s="11"/>
      <c r="O40" s="11"/>
      <c r="P40" s="11"/>
      <c r="Q40" s="11"/>
      <c r="R40" s="11"/>
      <c r="S40" s="11"/>
    </row>
    <row r="41" spans="1:19" s="29" customFormat="1" ht="28.5" customHeight="1" thickBot="1" x14ac:dyDescent="0.2">
      <c r="A41" s="26"/>
      <c r="B41" s="7"/>
      <c r="C41" s="7"/>
      <c r="D41" s="7"/>
      <c r="E41" s="208">
        <f>E17-E38</f>
        <v>0</v>
      </c>
      <c r="F41" s="320"/>
      <c r="G41" s="208">
        <f>G17-G38</f>
        <v>0</v>
      </c>
      <c r="H41" s="27"/>
      <c r="I41" s="28"/>
      <c r="J41" s="28"/>
      <c r="K41" s="28"/>
      <c r="L41" s="28"/>
      <c r="M41" s="28"/>
      <c r="N41" s="28"/>
      <c r="O41" s="28"/>
      <c r="P41" s="28"/>
      <c r="Q41" s="28"/>
      <c r="R41" s="28"/>
      <c r="S41" s="28"/>
    </row>
    <row r="42" spans="1:19" s="9" customFormat="1" x14ac:dyDescent="0.15">
      <c r="B42" s="7"/>
      <c r="C42" s="7"/>
      <c r="D42" s="7"/>
      <c r="E42" s="30"/>
      <c r="Q42" s="7"/>
    </row>
    <row r="43" spans="1:19" s="9" customFormat="1" ht="15" thickBot="1" x14ac:dyDescent="0.2">
      <c r="Q43" s="7"/>
    </row>
    <row r="44" spans="1:19" s="9" customFormat="1" ht="19" thickBot="1" x14ac:dyDescent="0.2">
      <c r="B44" s="472" t="s">
        <v>40</v>
      </c>
      <c r="C44" s="473"/>
      <c r="D44" s="473"/>
      <c r="E44" s="473"/>
      <c r="F44" s="473"/>
      <c r="G44" s="474"/>
    </row>
    <row r="45" spans="1:19" s="9" customFormat="1" ht="15" thickBot="1" x14ac:dyDescent="0.2">
      <c r="B45" s="469" t="s">
        <v>39</v>
      </c>
      <c r="C45" s="470"/>
      <c r="D45" s="470"/>
      <c r="E45" s="470"/>
      <c r="F45" s="470"/>
      <c r="G45" s="471"/>
    </row>
    <row r="46" spans="1:19" s="9" customFormat="1" ht="114.75" customHeight="1" thickBot="1" x14ac:dyDescent="0.2">
      <c r="B46" s="441"/>
      <c r="C46" s="442"/>
      <c r="D46" s="442"/>
      <c r="E46" s="442"/>
      <c r="F46" s="442"/>
      <c r="G46" s="443"/>
      <c r="H46" s="31"/>
      <c r="I46" s="31"/>
      <c r="J46" s="31"/>
      <c r="K46" s="31"/>
      <c r="L46" s="31"/>
      <c r="M46" s="31"/>
      <c r="N46" s="31"/>
    </row>
    <row r="47" spans="1:19" s="9" customFormat="1" x14ac:dyDescent="0.15">
      <c r="B47" s="32"/>
      <c r="C47" s="32"/>
      <c r="D47" s="32"/>
      <c r="E47" s="31"/>
      <c r="F47" s="31"/>
      <c r="G47" s="31"/>
      <c r="H47" s="31"/>
      <c r="I47" s="31"/>
      <c r="J47" s="33"/>
      <c r="K47" s="16"/>
      <c r="L47" s="16"/>
      <c r="M47" s="16"/>
      <c r="N47" s="16"/>
      <c r="O47" s="7"/>
      <c r="P47" s="7"/>
      <c r="Q47" s="7"/>
    </row>
    <row r="48" spans="1:19" s="9" customFormat="1" x14ac:dyDescent="0.15">
      <c r="B48" s="31"/>
      <c r="C48" s="31"/>
      <c r="D48" s="31"/>
      <c r="E48" s="31"/>
      <c r="F48" s="31"/>
      <c r="G48" s="31"/>
      <c r="H48" s="31"/>
      <c r="I48" s="31"/>
      <c r="J48" s="16"/>
      <c r="K48" s="16"/>
      <c r="L48" s="16"/>
      <c r="M48" s="16"/>
      <c r="N48" s="16"/>
      <c r="O48" s="7"/>
      <c r="P48" s="7"/>
      <c r="Q48" s="7"/>
    </row>
    <row r="49" spans="2:17" s="9" customFormat="1" x14ac:dyDescent="0.15">
      <c r="B49" s="31"/>
      <c r="C49" s="31"/>
      <c r="D49" s="31"/>
      <c r="E49" s="31"/>
      <c r="F49" s="31"/>
      <c r="G49" s="31"/>
      <c r="H49" s="31"/>
      <c r="I49" s="31"/>
      <c r="J49" s="16"/>
      <c r="K49" s="16"/>
      <c r="L49" s="16"/>
      <c r="M49" s="16"/>
      <c r="N49" s="16"/>
      <c r="O49" s="7"/>
      <c r="P49" s="7"/>
      <c r="Q49" s="7"/>
    </row>
    <row r="50" spans="2:17" s="9" customFormat="1" x14ac:dyDescent="0.15">
      <c r="B50" s="31"/>
      <c r="C50" s="31"/>
      <c r="D50" s="31"/>
      <c r="E50" s="31"/>
      <c r="F50" s="31"/>
      <c r="G50" s="31"/>
      <c r="H50" s="31"/>
      <c r="I50" s="31"/>
      <c r="J50" s="16"/>
      <c r="K50" s="16"/>
      <c r="L50" s="16"/>
      <c r="M50" s="16"/>
      <c r="N50" s="16"/>
      <c r="O50" s="7"/>
      <c r="P50" s="7"/>
      <c r="Q50" s="7"/>
    </row>
    <row r="51" spans="2:17" s="9" customFormat="1" x14ac:dyDescent="0.15">
      <c r="B51" s="31"/>
      <c r="C51" s="31"/>
      <c r="D51" s="31"/>
      <c r="E51" s="31"/>
      <c r="F51" s="31"/>
      <c r="G51" s="31"/>
      <c r="H51" s="31"/>
      <c r="I51" s="31"/>
      <c r="J51" s="16"/>
      <c r="K51" s="16"/>
      <c r="L51" s="16"/>
      <c r="M51" s="16"/>
      <c r="N51" s="16"/>
      <c r="O51" s="7"/>
      <c r="P51" s="7"/>
      <c r="Q51" s="7"/>
    </row>
    <row r="52" spans="2:17" s="9" customFormat="1" x14ac:dyDescent="0.15">
      <c r="B52" s="31"/>
      <c r="C52" s="31"/>
      <c r="D52" s="31"/>
      <c r="E52" s="31"/>
      <c r="F52" s="31"/>
      <c r="G52" s="31"/>
      <c r="H52" s="31"/>
      <c r="I52" s="31"/>
      <c r="J52" s="16"/>
      <c r="K52" s="16"/>
      <c r="L52" s="16"/>
      <c r="M52" s="16"/>
      <c r="N52" s="16"/>
      <c r="O52" s="7"/>
      <c r="P52" s="7"/>
      <c r="Q52" s="7"/>
    </row>
    <row r="53" spans="2:17" s="9" customFormat="1" x14ac:dyDescent="0.15">
      <c r="B53" s="31"/>
      <c r="C53" s="31"/>
      <c r="D53" s="31"/>
      <c r="E53" s="31"/>
      <c r="F53" s="31"/>
      <c r="G53" s="31"/>
      <c r="H53" s="31"/>
      <c r="I53" s="31"/>
      <c r="J53" s="31"/>
      <c r="K53" s="31"/>
      <c r="L53" s="31"/>
      <c r="M53" s="31"/>
      <c r="N53" s="31"/>
    </row>
    <row r="54" spans="2:17" s="9" customFormat="1" x14ac:dyDescent="0.15">
      <c r="B54" s="31"/>
      <c r="C54" s="31"/>
      <c r="D54" s="31"/>
      <c r="E54" s="31"/>
      <c r="F54" s="31"/>
      <c r="G54" s="31"/>
      <c r="H54" s="31"/>
      <c r="I54" s="31"/>
      <c r="J54" s="31"/>
      <c r="K54" s="31"/>
      <c r="L54" s="31"/>
      <c r="M54" s="31"/>
      <c r="N54" s="31"/>
    </row>
    <row r="55" spans="2:17" s="9" customFormat="1" x14ac:dyDescent="0.15">
      <c r="B55" s="31"/>
      <c r="C55" s="31"/>
      <c r="D55" s="31"/>
      <c r="E55" s="31"/>
      <c r="F55" s="31"/>
      <c r="G55" s="31"/>
      <c r="H55" s="31"/>
      <c r="I55" s="31"/>
      <c r="J55" s="31"/>
      <c r="K55" s="31"/>
      <c r="L55" s="31"/>
      <c r="M55" s="31"/>
      <c r="N55" s="31"/>
    </row>
    <row r="56" spans="2:17" x14ac:dyDescent="0.15">
      <c r="B56" s="34"/>
      <c r="C56" s="34"/>
      <c r="D56" s="34"/>
      <c r="E56" s="34"/>
      <c r="F56" s="34"/>
      <c r="G56" s="34"/>
      <c r="H56" s="31"/>
      <c r="I56" s="34"/>
      <c r="J56" s="34"/>
      <c r="K56" s="34"/>
      <c r="L56" s="34"/>
      <c r="M56" s="34"/>
      <c r="N56" s="34"/>
    </row>
    <row r="57" spans="2:17" x14ac:dyDescent="0.15">
      <c r="B57" s="34"/>
      <c r="C57" s="34"/>
      <c r="D57" s="34"/>
      <c r="E57" s="34"/>
      <c r="F57" s="34"/>
      <c r="G57" s="34"/>
      <c r="H57" s="31"/>
      <c r="I57" s="34"/>
      <c r="J57" s="34"/>
      <c r="K57" s="34"/>
      <c r="L57" s="34"/>
      <c r="M57" s="34"/>
      <c r="N57" s="34"/>
    </row>
    <row r="58" spans="2:17" x14ac:dyDescent="0.15">
      <c r="B58" s="34"/>
      <c r="C58" s="34"/>
      <c r="D58" s="34"/>
      <c r="E58" s="34"/>
      <c r="F58" s="34"/>
      <c r="G58" s="34"/>
      <c r="H58" s="31"/>
      <c r="I58" s="34"/>
      <c r="J58" s="34"/>
      <c r="K58" s="34"/>
      <c r="L58" s="34"/>
      <c r="M58" s="34"/>
      <c r="N58" s="34"/>
    </row>
  </sheetData>
  <mergeCells count="31">
    <mergeCell ref="B46:G46"/>
    <mergeCell ref="B45:G45"/>
    <mergeCell ref="B44:G44"/>
    <mergeCell ref="B38:D38"/>
    <mergeCell ref="C35:D35"/>
    <mergeCell ref="C36:D36"/>
    <mergeCell ref="C37:D37"/>
    <mergeCell ref="C34:D34"/>
    <mergeCell ref="C25:D25"/>
    <mergeCell ref="C26:D26"/>
    <mergeCell ref="C27:D27"/>
    <mergeCell ref="C28:D28"/>
    <mergeCell ref="C29:D29"/>
    <mergeCell ref="C30:D30"/>
    <mergeCell ref="C31:D31"/>
    <mergeCell ref="C32:D32"/>
    <mergeCell ref="C33:D33"/>
    <mergeCell ref="C10:D10"/>
    <mergeCell ref="C22:D22"/>
    <mergeCell ref="C23:D23"/>
    <mergeCell ref="C24:D24"/>
    <mergeCell ref="C11:D11"/>
    <mergeCell ref="C12:D12"/>
    <mergeCell ref="C13:D13"/>
    <mergeCell ref="C14:D14"/>
    <mergeCell ref="C15:D15"/>
    <mergeCell ref="C16:D16"/>
    <mergeCell ref="B17:D17"/>
    <mergeCell ref="C19:D19"/>
    <mergeCell ref="C20:D20"/>
    <mergeCell ref="C21:D21"/>
  </mergeCells>
  <printOptions horizontalCentered="1"/>
  <pageMargins left="0.11811023622047245" right="0.11811023622047245" top="0.35433070866141736" bottom="0.15748031496062992" header="0.11811023622047245" footer="0.11811023622047245"/>
  <pageSetup paperSize="9" scale="56" orientation="portrait" r:id="rId1"/>
  <legacy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5" tint="0.39997558519241921"/>
  </sheetPr>
  <dimension ref="A1:AI101"/>
  <sheetViews>
    <sheetView view="pageBreakPreview" zoomScale="85" zoomScaleNormal="80" zoomScaleSheetLayoutView="85" workbookViewId="0">
      <selection activeCell="D33" sqref="D33"/>
    </sheetView>
  </sheetViews>
  <sheetFormatPr baseColWidth="10" defaultColWidth="8.83203125" defaultRowHeight="14" x14ac:dyDescent="0.15"/>
  <cols>
    <col min="1" max="1" width="3.5" style="95" customWidth="1"/>
    <col min="2" max="2" width="30.1640625" style="68" customWidth="1"/>
    <col min="3" max="6" width="25.83203125" style="68" customWidth="1"/>
    <col min="7" max="7" width="24" style="68" customWidth="1"/>
    <col min="8" max="8" width="25.6640625" style="68" customWidth="1"/>
    <col min="9" max="9" width="5.5" style="68" customWidth="1"/>
    <col min="10" max="10" width="34" style="68" customWidth="1"/>
    <col min="11" max="11" width="4.83203125" style="97" customWidth="1"/>
    <col min="12" max="12" width="19.5" style="97" customWidth="1"/>
    <col min="13" max="13" width="16.6640625" style="95" customWidth="1"/>
    <col min="14" max="14" width="19" style="95" customWidth="1"/>
    <col min="15" max="15" width="16.6640625" style="95" bestFit="1" customWidth="1"/>
    <col min="16" max="17" width="9.1640625" style="95"/>
    <col min="18" max="18" width="17.6640625" style="95" customWidth="1"/>
    <col min="19" max="35" width="9.1640625" style="95"/>
    <col min="36" max="255" width="9.1640625" style="68"/>
    <col min="256" max="256" width="1.6640625" style="68" customWidth="1"/>
    <col min="257" max="257" width="30.33203125" style="68" customWidth="1"/>
    <col min="258" max="258" width="19.33203125" style="68" customWidth="1"/>
    <col min="259" max="259" width="27.33203125" style="68" customWidth="1"/>
    <col min="260" max="260" width="23.5" style="68" customWidth="1"/>
    <col min="261" max="261" width="26.33203125" style="68" customWidth="1"/>
    <col min="262" max="262" width="32.33203125" style="68" customWidth="1"/>
    <col min="263" max="263" width="31.6640625" style="68" customWidth="1"/>
    <col min="264" max="264" width="17.6640625" style="68" customWidth="1"/>
    <col min="265" max="265" width="2.33203125" style="68" customWidth="1"/>
    <col min="266" max="266" width="24.6640625" style="68" customWidth="1"/>
    <col min="267" max="267" width="21.6640625" style="68" customWidth="1"/>
    <col min="268" max="268" width="19.5" style="68" customWidth="1"/>
    <col min="269" max="269" width="16.6640625" style="68" customWidth="1"/>
    <col min="270" max="270" width="19" style="68" customWidth="1"/>
    <col min="271" max="271" width="16.6640625" style="68" bestFit="1" customWidth="1"/>
    <col min="272" max="273" width="9.1640625" style="68"/>
    <col min="274" max="274" width="17.6640625" style="68" customWidth="1"/>
    <col min="275" max="511" width="9.1640625" style="68"/>
    <col min="512" max="512" width="1.6640625" style="68" customWidth="1"/>
    <col min="513" max="513" width="30.33203125" style="68" customWidth="1"/>
    <col min="514" max="514" width="19.33203125" style="68" customWidth="1"/>
    <col min="515" max="515" width="27.33203125" style="68" customWidth="1"/>
    <col min="516" max="516" width="23.5" style="68" customWidth="1"/>
    <col min="517" max="517" width="26.33203125" style="68" customWidth="1"/>
    <col min="518" max="518" width="32.33203125" style="68" customWidth="1"/>
    <col min="519" max="519" width="31.6640625" style="68" customWidth="1"/>
    <col min="520" max="520" width="17.6640625" style="68" customWidth="1"/>
    <col min="521" max="521" width="2.33203125" style="68" customWidth="1"/>
    <col min="522" max="522" width="24.6640625" style="68" customWidth="1"/>
    <col min="523" max="523" width="21.6640625" style="68" customWidth="1"/>
    <col min="524" max="524" width="19.5" style="68" customWidth="1"/>
    <col min="525" max="525" width="16.6640625" style="68" customWidth="1"/>
    <col min="526" max="526" width="19" style="68" customWidth="1"/>
    <col min="527" max="527" width="16.6640625" style="68" bestFit="1" customWidth="1"/>
    <col min="528" max="529" width="9.1640625" style="68"/>
    <col min="530" max="530" width="17.6640625" style="68" customWidth="1"/>
    <col min="531" max="767" width="9.1640625" style="68"/>
    <col min="768" max="768" width="1.6640625" style="68" customWidth="1"/>
    <col min="769" max="769" width="30.33203125" style="68" customWidth="1"/>
    <col min="770" max="770" width="19.33203125" style="68" customWidth="1"/>
    <col min="771" max="771" width="27.33203125" style="68" customWidth="1"/>
    <col min="772" max="772" width="23.5" style="68" customWidth="1"/>
    <col min="773" max="773" width="26.33203125" style="68" customWidth="1"/>
    <col min="774" max="774" width="32.33203125" style="68" customWidth="1"/>
    <col min="775" max="775" width="31.6640625" style="68" customWidth="1"/>
    <col min="776" max="776" width="17.6640625" style="68" customWidth="1"/>
    <col min="777" max="777" width="2.33203125" style="68" customWidth="1"/>
    <col min="778" max="778" width="24.6640625" style="68" customWidth="1"/>
    <col min="779" max="779" width="21.6640625" style="68" customWidth="1"/>
    <col min="780" max="780" width="19.5" style="68" customWidth="1"/>
    <col min="781" max="781" width="16.6640625" style="68" customWidth="1"/>
    <col min="782" max="782" width="19" style="68" customWidth="1"/>
    <col min="783" max="783" width="16.6640625" style="68" bestFit="1" customWidth="1"/>
    <col min="784" max="785" width="9.1640625" style="68"/>
    <col min="786" max="786" width="17.6640625" style="68" customWidth="1"/>
    <col min="787" max="1023" width="9.1640625" style="68"/>
    <col min="1024" max="1024" width="1.6640625" style="68" customWidth="1"/>
    <col min="1025" max="1025" width="30.33203125" style="68" customWidth="1"/>
    <col min="1026" max="1026" width="19.33203125" style="68" customWidth="1"/>
    <col min="1027" max="1027" width="27.33203125" style="68" customWidth="1"/>
    <col min="1028" max="1028" width="23.5" style="68" customWidth="1"/>
    <col min="1029" max="1029" width="26.33203125" style="68" customWidth="1"/>
    <col min="1030" max="1030" width="32.33203125" style="68" customWidth="1"/>
    <col min="1031" max="1031" width="31.6640625" style="68" customWidth="1"/>
    <col min="1032" max="1032" width="17.6640625" style="68" customWidth="1"/>
    <col min="1033" max="1033" width="2.33203125" style="68" customWidth="1"/>
    <col min="1034" max="1034" width="24.6640625" style="68" customWidth="1"/>
    <col min="1035" max="1035" width="21.6640625" style="68" customWidth="1"/>
    <col min="1036" max="1036" width="19.5" style="68" customWidth="1"/>
    <col min="1037" max="1037" width="16.6640625" style="68" customWidth="1"/>
    <col min="1038" max="1038" width="19" style="68" customWidth="1"/>
    <col min="1039" max="1039" width="16.6640625" style="68" bestFit="1" customWidth="1"/>
    <col min="1040" max="1041" width="9.1640625" style="68"/>
    <col min="1042" max="1042" width="17.6640625" style="68" customWidth="1"/>
    <col min="1043" max="1279" width="9.1640625" style="68"/>
    <col min="1280" max="1280" width="1.6640625" style="68" customWidth="1"/>
    <col min="1281" max="1281" width="30.33203125" style="68" customWidth="1"/>
    <col min="1282" max="1282" width="19.33203125" style="68" customWidth="1"/>
    <col min="1283" max="1283" width="27.33203125" style="68" customWidth="1"/>
    <col min="1284" max="1284" width="23.5" style="68" customWidth="1"/>
    <col min="1285" max="1285" width="26.33203125" style="68" customWidth="1"/>
    <col min="1286" max="1286" width="32.33203125" style="68" customWidth="1"/>
    <col min="1287" max="1287" width="31.6640625" style="68" customWidth="1"/>
    <col min="1288" max="1288" width="17.6640625" style="68" customWidth="1"/>
    <col min="1289" max="1289" width="2.33203125" style="68" customWidth="1"/>
    <col min="1290" max="1290" width="24.6640625" style="68" customWidth="1"/>
    <col min="1291" max="1291" width="21.6640625" style="68" customWidth="1"/>
    <col min="1292" max="1292" width="19.5" style="68" customWidth="1"/>
    <col min="1293" max="1293" width="16.6640625" style="68" customWidth="1"/>
    <col min="1294" max="1294" width="19" style="68" customWidth="1"/>
    <col min="1295" max="1295" width="16.6640625" style="68" bestFit="1" customWidth="1"/>
    <col min="1296" max="1297" width="9.1640625" style="68"/>
    <col min="1298" max="1298" width="17.6640625" style="68" customWidth="1"/>
    <col min="1299" max="1535" width="9.1640625" style="68"/>
    <col min="1536" max="1536" width="1.6640625" style="68" customWidth="1"/>
    <col min="1537" max="1537" width="30.33203125" style="68" customWidth="1"/>
    <col min="1538" max="1538" width="19.33203125" style="68" customWidth="1"/>
    <col min="1539" max="1539" width="27.33203125" style="68" customWidth="1"/>
    <col min="1540" max="1540" width="23.5" style="68" customWidth="1"/>
    <col min="1541" max="1541" width="26.33203125" style="68" customWidth="1"/>
    <col min="1542" max="1542" width="32.33203125" style="68" customWidth="1"/>
    <col min="1543" max="1543" width="31.6640625" style="68" customWidth="1"/>
    <col min="1544" max="1544" width="17.6640625" style="68" customWidth="1"/>
    <col min="1545" max="1545" width="2.33203125" style="68" customWidth="1"/>
    <col min="1546" max="1546" width="24.6640625" style="68" customWidth="1"/>
    <col min="1547" max="1547" width="21.6640625" style="68" customWidth="1"/>
    <col min="1548" max="1548" width="19.5" style="68" customWidth="1"/>
    <col min="1549" max="1549" width="16.6640625" style="68" customWidth="1"/>
    <col min="1550" max="1550" width="19" style="68" customWidth="1"/>
    <col min="1551" max="1551" width="16.6640625" style="68" bestFit="1" customWidth="1"/>
    <col min="1552" max="1553" width="9.1640625" style="68"/>
    <col min="1554" max="1554" width="17.6640625" style="68" customWidth="1"/>
    <col min="1555" max="1791" width="9.1640625" style="68"/>
    <col min="1792" max="1792" width="1.6640625" style="68" customWidth="1"/>
    <col min="1793" max="1793" width="30.33203125" style="68" customWidth="1"/>
    <col min="1794" max="1794" width="19.33203125" style="68" customWidth="1"/>
    <col min="1795" max="1795" width="27.33203125" style="68" customWidth="1"/>
    <col min="1796" max="1796" width="23.5" style="68" customWidth="1"/>
    <col min="1797" max="1797" width="26.33203125" style="68" customWidth="1"/>
    <col min="1798" max="1798" width="32.33203125" style="68" customWidth="1"/>
    <col min="1799" max="1799" width="31.6640625" style="68" customWidth="1"/>
    <col min="1800" max="1800" width="17.6640625" style="68" customWidth="1"/>
    <col min="1801" max="1801" width="2.33203125" style="68" customWidth="1"/>
    <col min="1802" max="1802" width="24.6640625" style="68" customWidth="1"/>
    <col min="1803" max="1803" width="21.6640625" style="68" customWidth="1"/>
    <col min="1804" max="1804" width="19.5" style="68" customWidth="1"/>
    <col min="1805" max="1805" width="16.6640625" style="68" customWidth="1"/>
    <col min="1806" max="1806" width="19" style="68" customWidth="1"/>
    <col min="1807" max="1807" width="16.6640625" style="68" bestFit="1" customWidth="1"/>
    <col min="1808" max="1809" width="9.1640625" style="68"/>
    <col min="1810" max="1810" width="17.6640625" style="68" customWidth="1"/>
    <col min="1811" max="2047" width="9.1640625" style="68"/>
    <col min="2048" max="2048" width="1.6640625" style="68" customWidth="1"/>
    <col min="2049" max="2049" width="30.33203125" style="68" customWidth="1"/>
    <col min="2050" max="2050" width="19.33203125" style="68" customWidth="1"/>
    <col min="2051" max="2051" width="27.33203125" style="68" customWidth="1"/>
    <col min="2052" max="2052" width="23.5" style="68" customWidth="1"/>
    <col min="2053" max="2053" width="26.33203125" style="68" customWidth="1"/>
    <col min="2054" max="2054" width="32.33203125" style="68" customWidth="1"/>
    <col min="2055" max="2055" width="31.6640625" style="68" customWidth="1"/>
    <col min="2056" max="2056" width="17.6640625" style="68" customWidth="1"/>
    <col min="2057" max="2057" width="2.33203125" style="68" customWidth="1"/>
    <col min="2058" max="2058" width="24.6640625" style="68" customWidth="1"/>
    <col min="2059" max="2059" width="21.6640625" style="68" customWidth="1"/>
    <col min="2060" max="2060" width="19.5" style="68" customWidth="1"/>
    <col min="2061" max="2061" width="16.6640625" style="68" customWidth="1"/>
    <col min="2062" max="2062" width="19" style="68" customWidth="1"/>
    <col min="2063" max="2063" width="16.6640625" style="68" bestFit="1" customWidth="1"/>
    <col min="2064" max="2065" width="9.1640625" style="68"/>
    <col min="2066" max="2066" width="17.6640625" style="68" customWidth="1"/>
    <col min="2067" max="2303" width="9.1640625" style="68"/>
    <col min="2304" max="2304" width="1.6640625" style="68" customWidth="1"/>
    <col min="2305" max="2305" width="30.33203125" style="68" customWidth="1"/>
    <col min="2306" max="2306" width="19.33203125" style="68" customWidth="1"/>
    <col min="2307" max="2307" width="27.33203125" style="68" customWidth="1"/>
    <col min="2308" max="2308" width="23.5" style="68" customWidth="1"/>
    <col min="2309" max="2309" width="26.33203125" style="68" customWidth="1"/>
    <col min="2310" max="2310" width="32.33203125" style="68" customWidth="1"/>
    <col min="2311" max="2311" width="31.6640625" style="68" customWidth="1"/>
    <col min="2312" max="2312" width="17.6640625" style="68" customWidth="1"/>
    <col min="2313" max="2313" width="2.33203125" style="68" customWidth="1"/>
    <col min="2314" max="2314" width="24.6640625" style="68" customWidth="1"/>
    <col min="2315" max="2315" width="21.6640625" style="68" customWidth="1"/>
    <col min="2316" max="2316" width="19.5" style="68" customWidth="1"/>
    <col min="2317" max="2317" width="16.6640625" style="68" customWidth="1"/>
    <col min="2318" max="2318" width="19" style="68" customWidth="1"/>
    <col min="2319" max="2319" width="16.6640625" style="68" bestFit="1" customWidth="1"/>
    <col min="2320" max="2321" width="9.1640625" style="68"/>
    <col min="2322" max="2322" width="17.6640625" style="68" customWidth="1"/>
    <col min="2323" max="2559" width="9.1640625" style="68"/>
    <col min="2560" max="2560" width="1.6640625" style="68" customWidth="1"/>
    <col min="2561" max="2561" width="30.33203125" style="68" customWidth="1"/>
    <col min="2562" max="2562" width="19.33203125" style="68" customWidth="1"/>
    <col min="2563" max="2563" width="27.33203125" style="68" customWidth="1"/>
    <col min="2564" max="2564" width="23.5" style="68" customWidth="1"/>
    <col min="2565" max="2565" width="26.33203125" style="68" customWidth="1"/>
    <col min="2566" max="2566" width="32.33203125" style="68" customWidth="1"/>
    <col min="2567" max="2567" width="31.6640625" style="68" customWidth="1"/>
    <col min="2568" max="2568" width="17.6640625" style="68" customWidth="1"/>
    <col min="2569" max="2569" width="2.33203125" style="68" customWidth="1"/>
    <col min="2570" max="2570" width="24.6640625" style="68" customWidth="1"/>
    <col min="2571" max="2571" width="21.6640625" style="68" customWidth="1"/>
    <col min="2572" max="2572" width="19.5" style="68" customWidth="1"/>
    <col min="2573" max="2573" width="16.6640625" style="68" customWidth="1"/>
    <col min="2574" max="2574" width="19" style="68" customWidth="1"/>
    <col min="2575" max="2575" width="16.6640625" style="68" bestFit="1" customWidth="1"/>
    <col min="2576" max="2577" width="9.1640625" style="68"/>
    <col min="2578" max="2578" width="17.6640625" style="68" customWidth="1"/>
    <col min="2579" max="2815" width="9.1640625" style="68"/>
    <col min="2816" max="2816" width="1.6640625" style="68" customWidth="1"/>
    <col min="2817" max="2817" width="30.33203125" style="68" customWidth="1"/>
    <col min="2818" max="2818" width="19.33203125" style="68" customWidth="1"/>
    <col min="2819" max="2819" width="27.33203125" style="68" customWidth="1"/>
    <col min="2820" max="2820" width="23.5" style="68" customWidth="1"/>
    <col min="2821" max="2821" width="26.33203125" style="68" customWidth="1"/>
    <col min="2822" max="2822" width="32.33203125" style="68" customWidth="1"/>
    <col min="2823" max="2823" width="31.6640625" style="68" customWidth="1"/>
    <col min="2824" max="2824" width="17.6640625" style="68" customWidth="1"/>
    <col min="2825" max="2825" width="2.33203125" style="68" customWidth="1"/>
    <col min="2826" max="2826" width="24.6640625" style="68" customWidth="1"/>
    <col min="2827" max="2827" width="21.6640625" style="68" customWidth="1"/>
    <col min="2828" max="2828" width="19.5" style="68" customWidth="1"/>
    <col min="2829" max="2829" width="16.6640625" style="68" customWidth="1"/>
    <col min="2830" max="2830" width="19" style="68" customWidth="1"/>
    <col min="2831" max="2831" width="16.6640625" style="68" bestFit="1" customWidth="1"/>
    <col min="2832" max="2833" width="9.1640625" style="68"/>
    <col min="2834" max="2834" width="17.6640625" style="68" customWidth="1"/>
    <col min="2835" max="3071" width="9.1640625" style="68"/>
    <col min="3072" max="3072" width="1.6640625" style="68" customWidth="1"/>
    <col min="3073" max="3073" width="30.33203125" style="68" customWidth="1"/>
    <col min="3074" max="3074" width="19.33203125" style="68" customWidth="1"/>
    <col min="3075" max="3075" width="27.33203125" style="68" customWidth="1"/>
    <col min="3076" max="3076" width="23.5" style="68" customWidth="1"/>
    <col min="3077" max="3077" width="26.33203125" style="68" customWidth="1"/>
    <col min="3078" max="3078" width="32.33203125" style="68" customWidth="1"/>
    <col min="3079" max="3079" width="31.6640625" style="68" customWidth="1"/>
    <col min="3080" max="3080" width="17.6640625" style="68" customWidth="1"/>
    <col min="3081" max="3081" width="2.33203125" style="68" customWidth="1"/>
    <col min="3082" max="3082" width="24.6640625" style="68" customWidth="1"/>
    <col min="3083" max="3083" width="21.6640625" style="68" customWidth="1"/>
    <col min="3084" max="3084" width="19.5" style="68" customWidth="1"/>
    <col min="3085" max="3085" width="16.6640625" style="68" customWidth="1"/>
    <col min="3086" max="3086" width="19" style="68" customWidth="1"/>
    <col min="3087" max="3087" width="16.6640625" style="68" bestFit="1" customWidth="1"/>
    <col min="3088" max="3089" width="9.1640625" style="68"/>
    <col min="3090" max="3090" width="17.6640625" style="68" customWidth="1"/>
    <col min="3091" max="3327" width="9.1640625" style="68"/>
    <col min="3328" max="3328" width="1.6640625" style="68" customWidth="1"/>
    <col min="3329" max="3329" width="30.33203125" style="68" customWidth="1"/>
    <col min="3330" max="3330" width="19.33203125" style="68" customWidth="1"/>
    <col min="3331" max="3331" width="27.33203125" style="68" customWidth="1"/>
    <col min="3332" max="3332" width="23.5" style="68" customWidth="1"/>
    <col min="3333" max="3333" width="26.33203125" style="68" customWidth="1"/>
    <col min="3334" max="3334" width="32.33203125" style="68" customWidth="1"/>
    <col min="3335" max="3335" width="31.6640625" style="68" customWidth="1"/>
    <col min="3336" max="3336" width="17.6640625" style="68" customWidth="1"/>
    <col min="3337" max="3337" width="2.33203125" style="68" customWidth="1"/>
    <col min="3338" max="3338" width="24.6640625" style="68" customWidth="1"/>
    <col min="3339" max="3339" width="21.6640625" style="68" customWidth="1"/>
    <col min="3340" max="3340" width="19.5" style="68" customWidth="1"/>
    <col min="3341" max="3341" width="16.6640625" style="68" customWidth="1"/>
    <col min="3342" max="3342" width="19" style="68" customWidth="1"/>
    <col min="3343" max="3343" width="16.6640625" style="68" bestFit="1" customWidth="1"/>
    <col min="3344" max="3345" width="9.1640625" style="68"/>
    <col min="3346" max="3346" width="17.6640625" style="68" customWidth="1"/>
    <col min="3347" max="3583" width="9.1640625" style="68"/>
    <col min="3584" max="3584" width="1.6640625" style="68" customWidth="1"/>
    <col min="3585" max="3585" width="30.33203125" style="68" customWidth="1"/>
    <col min="3586" max="3586" width="19.33203125" style="68" customWidth="1"/>
    <col min="3587" max="3587" width="27.33203125" style="68" customWidth="1"/>
    <col min="3588" max="3588" width="23.5" style="68" customWidth="1"/>
    <col min="3589" max="3589" width="26.33203125" style="68" customWidth="1"/>
    <col min="3590" max="3590" width="32.33203125" style="68" customWidth="1"/>
    <col min="3591" max="3591" width="31.6640625" style="68" customWidth="1"/>
    <col min="3592" max="3592" width="17.6640625" style="68" customWidth="1"/>
    <col min="3593" max="3593" width="2.33203125" style="68" customWidth="1"/>
    <col min="3594" max="3594" width="24.6640625" style="68" customWidth="1"/>
    <col min="3595" max="3595" width="21.6640625" style="68" customWidth="1"/>
    <col min="3596" max="3596" width="19.5" style="68" customWidth="1"/>
    <col min="3597" max="3597" width="16.6640625" style="68" customWidth="1"/>
    <col min="3598" max="3598" width="19" style="68" customWidth="1"/>
    <col min="3599" max="3599" width="16.6640625" style="68" bestFit="1" customWidth="1"/>
    <col min="3600" max="3601" width="9.1640625" style="68"/>
    <col min="3602" max="3602" width="17.6640625" style="68" customWidth="1"/>
    <col min="3603" max="3839" width="9.1640625" style="68"/>
    <col min="3840" max="3840" width="1.6640625" style="68" customWidth="1"/>
    <col min="3841" max="3841" width="30.33203125" style="68" customWidth="1"/>
    <col min="3842" max="3842" width="19.33203125" style="68" customWidth="1"/>
    <col min="3843" max="3843" width="27.33203125" style="68" customWidth="1"/>
    <col min="3844" max="3844" width="23.5" style="68" customWidth="1"/>
    <col min="3845" max="3845" width="26.33203125" style="68" customWidth="1"/>
    <col min="3846" max="3846" width="32.33203125" style="68" customWidth="1"/>
    <col min="3847" max="3847" width="31.6640625" style="68" customWidth="1"/>
    <col min="3848" max="3848" width="17.6640625" style="68" customWidth="1"/>
    <col min="3849" max="3849" width="2.33203125" style="68" customWidth="1"/>
    <col min="3850" max="3850" width="24.6640625" style="68" customWidth="1"/>
    <col min="3851" max="3851" width="21.6640625" style="68" customWidth="1"/>
    <col min="3852" max="3852" width="19.5" style="68" customWidth="1"/>
    <col min="3853" max="3853" width="16.6640625" style="68" customWidth="1"/>
    <col min="3854" max="3854" width="19" style="68" customWidth="1"/>
    <col min="3855" max="3855" width="16.6640625" style="68" bestFit="1" customWidth="1"/>
    <col min="3856" max="3857" width="9.1640625" style="68"/>
    <col min="3858" max="3858" width="17.6640625" style="68" customWidth="1"/>
    <col min="3859" max="4095" width="9.1640625" style="68"/>
    <col min="4096" max="4096" width="1.6640625" style="68" customWidth="1"/>
    <col min="4097" max="4097" width="30.33203125" style="68" customWidth="1"/>
    <col min="4098" max="4098" width="19.33203125" style="68" customWidth="1"/>
    <col min="4099" max="4099" width="27.33203125" style="68" customWidth="1"/>
    <col min="4100" max="4100" width="23.5" style="68" customWidth="1"/>
    <col min="4101" max="4101" width="26.33203125" style="68" customWidth="1"/>
    <col min="4102" max="4102" width="32.33203125" style="68" customWidth="1"/>
    <col min="4103" max="4103" width="31.6640625" style="68" customWidth="1"/>
    <col min="4104" max="4104" width="17.6640625" style="68" customWidth="1"/>
    <col min="4105" max="4105" width="2.33203125" style="68" customWidth="1"/>
    <col min="4106" max="4106" width="24.6640625" style="68" customWidth="1"/>
    <col min="4107" max="4107" width="21.6640625" style="68" customWidth="1"/>
    <col min="4108" max="4108" width="19.5" style="68" customWidth="1"/>
    <col min="4109" max="4109" width="16.6640625" style="68" customWidth="1"/>
    <col min="4110" max="4110" width="19" style="68" customWidth="1"/>
    <col min="4111" max="4111" width="16.6640625" style="68" bestFit="1" customWidth="1"/>
    <col min="4112" max="4113" width="9.1640625" style="68"/>
    <col min="4114" max="4114" width="17.6640625" style="68" customWidth="1"/>
    <col min="4115" max="4351" width="9.1640625" style="68"/>
    <col min="4352" max="4352" width="1.6640625" style="68" customWidth="1"/>
    <col min="4353" max="4353" width="30.33203125" style="68" customWidth="1"/>
    <col min="4354" max="4354" width="19.33203125" style="68" customWidth="1"/>
    <col min="4355" max="4355" width="27.33203125" style="68" customWidth="1"/>
    <col min="4356" max="4356" width="23.5" style="68" customWidth="1"/>
    <col min="4357" max="4357" width="26.33203125" style="68" customWidth="1"/>
    <col min="4358" max="4358" width="32.33203125" style="68" customWidth="1"/>
    <col min="4359" max="4359" width="31.6640625" style="68" customWidth="1"/>
    <col min="4360" max="4360" width="17.6640625" style="68" customWidth="1"/>
    <col min="4361" max="4361" width="2.33203125" style="68" customWidth="1"/>
    <col min="4362" max="4362" width="24.6640625" style="68" customWidth="1"/>
    <col min="4363" max="4363" width="21.6640625" style="68" customWidth="1"/>
    <col min="4364" max="4364" width="19.5" style="68" customWidth="1"/>
    <col min="4365" max="4365" width="16.6640625" style="68" customWidth="1"/>
    <col min="4366" max="4366" width="19" style="68" customWidth="1"/>
    <col min="4367" max="4367" width="16.6640625" style="68" bestFit="1" customWidth="1"/>
    <col min="4368" max="4369" width="9.1640625" style="68"/>
    <col min="4370" max="4370" width="17.6640625" style="68" customWidth="1"/>
    <col min="4371" max="4607" width="9.1640625" style="68"/>
    <col min="4608" max="4608" width="1.6640625" style="68" customWidth="1"/>
    <col min="4609" max="4609" width="30.33203125" style="68" customWidth="1"/>
    <col min="4610" max="4610" width="19.33203125" style="68" customWidth="1"/>
    <col min="4611" max="4611" width="27.33203125" style="68" customWidth="1"/>
    <col min="4612" max="4612" width="23.5" style="68" customWidth="1"/>
    <col min="4613" max="4613" width="26.33203125" style="68" customWidth="1"/>
    <col min="4614" max="4614" width="32.33203125" style="68" customWidth="1"/>
    <col min="4615" max="4615" width="31.6640625" style="68" customWidth="1"/>
    <col min="4616" max="4616" width="17.6640625" style="68" customWidth="1"/>
    <col min="4617" max="4617" width="2.33203125" style="68" customWidth="1"/>
    <col min="4618" max="4618" width="24.6640625" style="68" customWidth="1"/>
    <col min="4619" max="4619" width="21.6640625" style="68" customWidth="1"/>
    <col min="4620" max="4620" width="19.5" style="68" customWidth="1"/>
    <col min="4621" max="4621" width="16.6640625" style="68" customWidth="1"/>
    <col min="4622" max="4622" width="19" style="68" customWidth="1"/>
    <col min="4623" max="4623" width="16.6640625" style="68" bestFit="1" customWidth="1"/>
    <col min="4624" max="4625" width="9.1640625" style="68"/>
    <col min="4626" max="4626" width="17.6640625" style="68" customWidth="1"/>
    <col min="4627" max="4863" width="9.1640625" style="68"/>
    <col min="4864" max="4864" width="1.6640625" style="68" customWidth="1"/>
    <col min="4865" max="4865" width="30.33203125" style="68" customWidth="1"/>
    <col min="4866" max="4866" width="19.33203125" style="68" customWidth="1"/>
    <col min="4867" max="4867" width="27.33203125" style="68" customWidth="1"/>
    <col min="4868" max="4868" width="23.5" style="68" customWidth="1"/>
    <col min="4869" max="4869" width="26.33203125" style="68" customWidth="1"/>
    <col min="4870" max="4870" width="32.33203125" style="68" customWidth="1"/>
    <col min="4871" max="4871" width="31.6640625" style="68" customWidth="1"/>
    <col min="4872" max="4872" width="17.6640625" style="68" customWidth="1"/>
    <col min="4873" max="4873" width="2.33203125" style="68" customWidth="1"/>
    <col min="4874" max="4874" width="24.6640625" style="68" customWidth="1"/>
    <col min="4875" max="4875" width="21.6640625" style="68" customWidth="1"/>
    <col min="4876" max="4876" width="19.5" style="68" customWidth="1"/>
    <col min="4877" max="4877" width="16.6640625" style="68" customWidth="1"/>
    <col min="4878" max="4878" width="19" style="68" customWidth="1"/>
    <col min="4879" max="4879" width="16.6640625" style="68" bestFit="1" customWidth="1"/>
    <col min="4880" max="4881" width="9.1640625" style="68"/>
    <col min="4882" max="4882" width="17.6640625" style="68" customWidth="1"/>
    <col min="4883" max="5119" width="9.1640625" style="68"/>
    <col min="5120" max="5120" width="1.6640625" style="68" customWidth="1"/>
    <col min="5121" max="5121" width="30.33203125" style="68" customWidth="1"/>
    <col min="5122" max="5122" width="19.33203125" style="68" customWidth="1"/>
    <col min="5123" max="5123" width="27.33203125" style="68" customWidth="1"/>
    <col min="5124" max="5124" width="23.5" style="68" customWidth="1"/>
    <col min="5125" max="5125" width="26.33203125" style="68" customWidth="1"/>
    <col min="5126" max="5126" width="32.33203125" style="68" customWidth="1"/>
    <col min="5127" max="5127" width="31.6640625" style="68" customWidth="1"/>
    <col min="5128" max="5128" width="17.6640625" style="68" customWidth="1"/>
    <col min="5129" max="5129" width="2.33203125" style="68" customWidth="1"/>
    <col min="5130" max="5130" width="24.6640625" style="68" customWidth="1"/>
    <col min="5131" max="5131" width="21.6640625" style="68" customWidth="1"/>
    <col min="5132" max="5132" width="19.5" style="68" customWidth="1"/>
    <col min="5133" max="5133" width="16.6640625" style="68" customWidth="1"/>
    <col min="5134" max="5134" width="19" style="68" customWidth="1"/>
    <col min="5135" max="5135" width="16.6640625" style="68" bestFit="1" customWidth="1"/>
    <col min="5136" max="5137" width="9.1640625" style="68"/>
    <col min="5138" max="5138" width="17.6640625" style="68" customWidth="1"/>
    <col min="5139" max="5375" width="9.1640625" style="68"/>
    <col min="5376" max="5376" width="1.6640625" style="68" customWidth="1"/>
    <col min="5377" max="5377" width="30.33203125" style="68" customWidth="1"/>
    <col min="5378" max="5378" width="19.33203125" style="68" customWidth="1"/>
    <col min="5379" max="5379" width="27.33203125" style="68" customWidth="1"/>
    <col min="5380" max="5380" width="23.5" style="68" customWidth="1"/>
    <col min="5381" max="5381" width="26.33203125" style="68" customWidth="1"/>
    <col min="5382" max="5382" width="32.33203125" style="68" customWidth="1"/>
    <col min="5383" max="5383" width="31.6640625" style="68" customWidth="1"/>
    <col min="5384" max="5384" width="17.6640625" style="68" customWidth="1"/>
    <col min="5385" max="5385" width="2.33203125" style="68" customWidth="1"/>
    <col min="5386" max="5386" width="24.6640625" style="68" customWidth="1"/>
    <col min="5387" max="5387" width="21.6640625" style="68" customWidth="1"/>
    <col min="5388" max="5388" width="19.5" style="68" customWidth="1"/>
    <col min="5389" max="5389" width="16.6640625" style="68" customWidth="1"/>
    <col min="5390" max="5390" width="19" style="68" customWidth="1"/>
    <col min="5391" max="5391" width="16.6640625" style="68" bestFit="1" customWidth="1"/>
    <col min="5392" max="5393" width="9.1640625" style="68"/>
    <col min="5394" max="5394" width="17.6640625" style="68" customWidth="1"/>
    <col min="5395" max="5631" width="9.1640625" style="68"/>
    <col min="5632" max="5632" width="1.6640625" style="68" customWidth="1"/>
    <col min="5633" max="5633" width="30.33203125" style="68" customWidth="1"/>
    <col min="5634" max="5634" width="19.33203125" style="68" customWidth="1"/>
    <col min="5635" max="5635" width="27.33203125" style="68" customWidth="1"/>
    <col min="5636" max="5636" width="23.5" style="68" customWidth="1"/>
    <col min="5637" max="5637" width="26.33203125" style="68" customWidth="1"/>
    <col min="5638" max="5638" width="32.33203125" style="68" customWidth="1"/>
    <col min="5639" max="5639" width="31.6640625" style="68" customWidth="1"/>
    <col min="5640" max="5640" width="17.6640625" style="68" customWidth="1"/>
    <col min="5641" max="5641" width="2.33203125" style="68" customWidth="1"/>
    <col min="5642" max="5642" width="24.6640625" style="68" customWidth="1"/>
    <col min="5643" max="5643" width="21.6640625" style="68" customWidth="1"/>
    <col min="5644" max="5644" width="19.5" style="68" customWidth="1"/>
    <col min="5645" max="5645" width="16.6640625" style="68" customWidth="1"/>
    <col min="5646" max="5646" width="19" style="68" customWidth="1"/>
    <col min="5647" max="5647" width="16.6640625" style="68" bestFit="1" customWidth="1"/>
    <col min="5648" max="5649" width="9.1640625" style="68"/>
    <col min="5650" max="5650" width="17.6640625" style="68" customWidth="1"/>
    <col min="5651" max="5887" width="9.1640625" style="68"/>
    <col min="5888" max="5888" width="1.6640625" style="68" customWidth="1"/>
    <col min="5889" max="5889" width="30.33203125" style="68" customWidth="1"/>
    <col min="5890" max="5890" width="19.33203125" style="68" customWidth="1"/>
    <col min="5891" max="5891" width="27.33203125" style="68" customWidth="1"/>
    <col min="5892" max="5892" width="23.5" style="68" customWidth="1"/>
    <col min="5893" max="5893" width="26.33203125" style="68" customWidth="1"/>
    <col min="5894" max="5894" width="32.33203125" style="68" customWidth="1"/>
    <col min="5895" max="5895" width="31.6640625" style="68" customWidth="1"/>
    <col min="5896" max="5896" width="17.6640625" style="68" customWidth="1"/>
    <col min="5897" max="5897" width="2.33203125" style="68" customWidth="1"/>
    <col min="5898" max="5898" width="24.6640625" style="68" customWidth="1"/>
    <col min="5899" max="5899" width="21.6640625" style="68" customWidth="1"/>
    <col min="5900" max="5900" width="19.5" style="68" customWidth="1"/>
    <col min="5901" max="5901" width="16.6640625" style="68" customWidth="1"/>
    <col min="5902" max="5902" width="19" style="68" customWidth="1"/>
    <col min="5903" max="5903" width="16.6640625" style="68" bestFit="1" customWidth="1"/>
    <col min="5904" max="5905" width="9.1640625" style="68"/>
    <col min="5906" max="5906" width="17.6640625" style="68" customWidth="1"/>
    <col min="5907" max="6143" width="9.1640625" style="68"/>
    <col min="6144" max="6144" width="1.6640625" style="68" customWidth="1"/>
    <col min="6145" max="6145" width="30.33203125" style="68" customWidth="1"/>
    <col min="6146" max="6146" width="19.33203125" style="68" customWidth="1"/>
    <col min="6147" max="6147" width="27.33203125" style="68" customWidth="1"/>
    <col min="6148" max="6148" width="23.5" style="68" customWidth="1"/>
    <col min="6149" max="6149" width="26.33203125" style="68" customWidth="1"/>
    <col min="6150" max="6150" width="32.33203125" style="68" customWidth="1"/>
    <col min="6151" max="6151" width="31.6640625" style="68" customWidth="1"/>
    <col min="6152" max="6152" width="17.6640625" style="68" customWidth="1"/>
    <col min="6153" max="6153" width="2.33203125" style="68" customWidth="1"/>
    <col min="6154" max="6154" width="24.6640625" style="68" customWidth="1"/>
    <col min="6155" max="6155" width="21.6640625" style="68" customWidth="1"/>
    <col min="6156" max="6156" width="19.5" style="68" customWidth="1"/>
    <col min="6157" max="6157" width="16.6640625" style="68" customWidth="1"/>
    <col min="6158" max="6158" width="19" style="68" customWidth="1"/>
    <col min="6159" max="6159" width="16.6640625" style="68" bestFit="1" customWidth="1"/>
    <col min="6160" max="6161" width="9.1640625" style="68"/>
    <col min="6162" max="6162" width="17.6640625" style="68" customWidth="1"/>
    <col min="6163" max="6399" width="9.1640625" style="68"/>
    <col min="6400" max="6400" width="1.6640625" style="68" customWidth="1"/>
    <col min="6401" max="6401" width="30.33203125" style="68" customWidth="1"/>
    <col min="6402" max="6402" width="19.33203125" style="68" customWidth="1"/>
    <col min="6403" max="6403" width="27.33203125" style="68" customWidth="1"/>
    <col min="6404" max="6404" width="23.5" style="68" customWidth="1"/>
    <col min="6405" max="6405" width="26.33203125" style="68" customWidth="1"/>
    <col min="6406" max="6406" width="32.33203125" style="68" customWidth="1"/>
    <col min="6407" max="6407" width="31.6640625" style="68" customWidth="1"/>
    <col min="6408" max="6408" width="17.6640625" style="68" customWidth="1"/>
    <col min="6409" max="6409" width="2.33203125" style="68" customWidth="1"/>
    <col min="6410" max="6410" width="24.6640625" style="68" customWidth="1"/>
    <col min="6411" max="6411" width="21.6640625" style="68" customWidth="1"/>
    <col min="6412" max="6412" width="19.5" style="68" customWidth="1"/>
    <col min="6413" max="6413" width="16.6640625" style="68" customWidth="1"/>
    <col min="6414" max="6414" width="19" style="68" customWidth="1"/>
    <col min="6415" max="6415" width="16.6640625" style="68" bestFit="1" customWidth="1"/>
    <col min="6416" max="6417" width="9.1640625" style="68"/>
    <col min="6418" max="6418" width="17.6640625" style="68" customWidth="1"/>
    <col min="6419" max="6655" width="9.1640625" style="68"/>
    <col min="6656" max="6656" width="1.6640625" style="68" customWidth="1"/>
    <col min="6657" max="6657" width="30.33203125" style="68" customWidth="1"/>
    <col min="6658" max="6658" width="19.33203125" style="68" customWidth="1"/>
    <col min="6659" max="6659" width="27.33203125" style="68" customWidth="1"/>
    <col min="6660" max="6660" width="23.5" style="68" customWidth="1"/>
    <col min="6661" max="6661" width="26.33203125" style="68" customWidth="1"/>
    <col min="6662" max="6662" width="32.33203125" style="68" customWidth="1"/>
    <col min="6663" max="6663" width="31.6640625" style="68" customWidth="1"/>
    <col min="6664" max="6664" width="17.6640625" style="68" customWidth="1"/>
    <col min="6665" max="6665" width="2.33203125" style="68" customWidth="1"/>
    <col min="6666" max="6666" width="24.6640625" style="68" customWidth="1"/>
    <col min="6667" max="6667" width="21.6640625" style="68" customWidth="1"/>
    <col min="6668" max="6668" width="19.5" style="68" customWidth="1"/>
    <col min="6669" max="6669" width="16.6640625" style="68" customWidth="1"/>
    <col min="6670" max="6670" width="19" style="68" customWidth="1"/>
    <col min="6671" max="6671" width="16.6640625" style="68" bestFit="1" customWidth="1"/>
    <col min="6672" max="6673" width="9.1640625" style="68"/>
    <col min="6674" max="6674" width="17.6640625" style="68" customWidth="1"/>
    <col min="6675" max="6911" width="9.1640625" style="68"/>
    <col min="6912" max="6912" width="1.6640625" style="68" customWidth="1"/>
    <col min="6913" max="6913" width="30.33203125" style="68" customWidth="1"/>
    <col min="6914" max="6914" width="19.33203125" style="68" customWidth="1"/>
    <col min="6915" max="6915" width="27.33203125" style="68" customWidth="1"/>
    <col min="6916" max="6916" width="23.5" style="68" customWidth="1"/>
    <col min="6917" max="6917" width="26.33203125" style="68" customWidth="1"/>
    <col min="6918" max="6918" width="32.33203125" style="68" customWidth="1"/>
    <col min="6919" max="6919" width="31.6640625" style="68" customWidth="1"/>
    <col min="6920" max="6920" width="17.6640625" style="68" customWidth="1"/>
    <col min="6921" max="6921" width="2.33203125" style="68" customWidth="1"/>
    <col min="6922" max="6922" width="24.6640625" style="68" customWidth="1"/>
    <col min="6923" max="6923" width="21.6640625" style="68" customWidth="1"/>
    <col min="6924" max="6924" width="19.5" style="68" customWidth="1"/>
    <col min="6925" max="6925" width="16.6640625" style="68" customWidth="1"/>
    <col min="6926" max="6926" width="19" style="68" customWidth="1"/>
    <col min="6927" max="6927" width="16.6640625" style="68" bestFit="1" customWidth="1"/>
    <col min="6928" max="6929" width="9.1640625" style="68"/>
    <col min="6930" max="6930" width="17.6640625" style="68" customWidth="1"/>
    <col min="6931" max="7167" width="9.1640625" style="68"/>
    <col min="7168" max="7168" width="1.6640625" style="68" customWidth="1"/>
    <col min="7169" max="7169" width="30.33203125" style="68" customWidth="1"/>
    <col min="7170" max="7170" width="19.33203125" style="68" customWidth="1"/>
    <col min="7171" max="7171" width="27.33203125" style="68" customWidth="1"/>
    <col min="7172" max="7172" width="23.5" style="68" customWidth="1"/>
    <col min="7173" max="7173" width="26.33203125" style="68" customWidth="1"/>
    <col min="7174" max="7174" width="32.33203125" style="68" customWidth="1"/>
    <col min="7175" max="7175" width="31.6640625" style="68" customWidth="1"/>
    <col min="7176" max="7176" width="17.6640625" style="68" customWidth="1"/>
    <col min="7177" max="7177" width="2.33203125" style="68" customWidth="1"/>
    <col min="7178" max="7178" width="24.6640625" style="68" customWidth="1"/>
    <col min="7179" max="7179" width="21.6640625" style="68" customWidth="1"/>
    <col min="7180" max="7180" width="19.5" style="68" customWidth="1"/>
    <col min="7181" max="7181" width="16.6640625" style="68" customWidth="1"/>
    <col min="7182" max="7182" width="19" style="68" customWidth="1"/>
    <col min="7183" max="7183" width="16.6640625" style="68" bestFit="1" customWidth="1"/>
    <col min="7184" max="7185" width="9.1640625" style="68"/>
    <col min="7186" max="7186" width="17.6640625" style="68" customWidth="1"/>
    <col min="7187" max="7423" width="9.1640625" style="68"/>
    <col min="7424" max="7424" width="1.6640625" style="68" customWidth="1"/>
    <col min="7425" max="7425" width="30.33203125" style="68" customWidth="1"/>
    <col min="7426" max="7426" width="19.33203125" style="68" customWidth="1"/>
    <col min="7427" max="7427" width="27.33203125" style="68" customWidth="1"/>
    <col min="7428" max="7428" width="23.5" style="68" customWidth="1"/>
    <col min="7429" max="7429" width="26.33203125" style="68" customWidth="1"/>
    <col min="7430" max="7430" width="32.33203125" style="68" customWidth="1"/>
    <col min="7431" max="7431" width="31.6640625" style="68" customWidth="1"/>
    <col min="7432" max="7432" width="17.6640625" style="68" customWidth="1"/>
    <col min="7433" max="7433" width="2.33203125" style="68" customWidth="1"/>
    <col min="7434" max="7434" width="24.6640625" style="68" customWidth="1"/>
    <col min="7435" max="7435" width="21.6640625" style="68" customWidth="1"/>
    <col min="7436" max="7436" width="19.5" style="68" customWidth="1"/>
    <col min="7437" max="7437" width="16.6640625" style="68" customWidth="1"/>
    <col min="7438" max="7438" width="19" style="68" customWidth="1"/>
    <col min="7439" max="7439" width="16.6640625" style="68" bestFit="1" customWidth="1"/>
    <col min="7440" max="7441" width="9.1640625" style="68"/>
    <col min="7442" max="7442" width="17.6640625" style="68" customWidth="1"/>
    <col min="7443" max="7679" width="9.1640625" style="68"/>
    <col min="7680" max="7680" width="1.6640625" style="68" customWidth="1"/>
    <col min="7681" max="7681" width="30.33203125" style="68" customWidth="1"/>
    <col min="7682" max="7682" width="19.33203125" style="68" customWidth="1"/>
    <col min="7683" max="7683" width="27.33203125" style="68" customWidth="1"/>
    <col min="7684" max="7684" width="23.5" style="68" customWidth="1"/>
    <col min="7685" max="7685" width="26.33203125" style="68" customWidth="1"/>
    <col min="7686" max="7686" width="32.33203125" style="68" customWidth="1"/>
    <col min="7687" max="7687" width="31.6640625" style="68" customWidth="1"/>
    <col min="7688" max="7688" width="17.6640625" style="68" customWidth="1"/>
    <col min="7689" max="7689" width="2.33203125" style="68" customWidth="1"/>
    <col min="7690" max="7690" width="24.6640625" style="68" customWidth="1"/>
    <col min="7691" max="7691" width="21.6640625" style="68" customWidth="1"/>
    <col min="7692" max="7692" width="19.5" style="68" customWidth="1"/>
    <col min="7693" max="7693" width="16.6640625" style="68" customWidth="1"/>
    <col min="7694" max="7694" width="19" style="68" customWidth="1"/>
    <col min="7695" max="7695" width="16.6640625" style="68" bestFit="1" customWidth="1"/>
    <col min="7696" max="7697" width="9.1640625" style="68"/>
    <col min="7698" max="7698" width="17.6640625" style="68" customWidth="1"/>
    <col min="7699" max="7935" width="9.1640625" style="68"/>
    <col min="7936" max="7936" width="1.6640625" style="68" customWidth="1"/>
    <col min="7937" max="7937" width="30.33203125" style="68" customWidth="1"/>
    <col min="7938" max="7938" width="19.33203125" style="68" customWidth="1"/>
    <col min="7939" max="7939" width="27.33203125" style="68" customWidth="1"/>
    <col min="7940" max="7940" width="23.5" style="68" customWidth="1"/>
    <col min="7941" max="7941" width="26.33203125" style="68" customWidth="1"/>
    <col min="7942" max="7942" width="32.33203125" style="68" customWidth="1"/>
    <col min="7943" max="7943" width="31.6640625" style="68" customWidth="1"/>
    <col min="7944" max="7944" width="17.6640625" style="68" customWidth="1"/>
    <col min="7945" max="7945" width="2.33203125" style="68" customWidth="1"/>
    <col min="7946" max="7946" width="24.6640625" style="68" customWidth="1"/>
    <col min="7947" max="7947" width="21.6640625" style="68" customWidth="1"/>
    <col min="7948" max="7948" width="19.5" style="68" customWidth="1"/>
    <col min="7949" max="7949" width="16.6640625" style="68" customWidth="1"/>
    <col min="7950" max="7950" width="19" style="68" customWidth="1"/>
    <col min="7951" max="7951" width="16.6640625" style="68" bestFit="1" customWidth="1"/>
    <col min="7952" max="7953" width="9.1640625" style="68"/>
    <col min="7954" max="7954" width="17.6640625" style="68" customWidth="1"/>
    <col min="7955" max="8191" width="9.1640625" style="68"/>
    <col min="8192" max="8192" width="1.6640625" style="68" customWidth="1"/>
    <col min="8193" max="8193" width="30.33203125" style="68" customWidth="1"/>
    <col min="8194" max="8194" width="19.33203125" style="68" customWidth="1"/>
    <col min="8195" max="8195" width="27.33203125" style="68" customWidth="1"/>
    <col min="8196" max="8196" width="23.5" style="68" customWidth="1"/>
    <col min="8197" max="8197" width="26.33203125" style="68" customWidth="1"/>
    <col min="8198" max="8198" width="32.33203125" style="68" customWidth="1"/>
    <col min="8199" max="8199" width="31.6640625" style="68" customWidth="1"/>
    <col min="8200" max="8200" width="17.6640625" style="68" customWidth="1"/>
    <col min="8201" max="8201" width="2.33203125" style="68" customWidth="1"/>
    <col min="8202" max="8202" width="24.6640625" style="68" customWidth="1"/>
    <col min="8203" max="8203" width="21.6640625" style="68" customWidth="1"/>
    <col min="8204" max="8204" width="19.5" style="68" customWidth="1"/>
    <col min="8205" max="8205" width="16.6640625" style="68" customWidth="1"/>
    <col min="8206" max="8206" width="19" style="68" customWidth="1"/>
    <col min="8207" max="8207" width="16.6640625" style="68" bestFit="1" customWidth="1"/>
    <col min="8208" max="8209" width="9.1640625" style="68"/>
    <col min="8210" max="8210" width="17.6640625" style="68" customWidth="1"/>
    <col min="8211" max="8447" width="9.1640625" style="68"/>
    <col min="8448" max="8448" width="1.6640625" style="68" customWidth="1"/>
    <col min="8449" max="8449" width="30.33203125" style="68" customWidth="1"/>
    <col min="8450" max="8450" width="19.33203125" style="68" customWidth="1"/>
    <col min="8451" max="8451" width="27.33203125" style="68" customWidth="1"/>
    <col min="8452" max="8452" width="23.5" style="68" customWidth="1"/>
    <col min="8453" max="8453" width="26.33203125" style="68" customWidth="1"/>
    <col min="8454" max="8454" width="32.33203125" style="68" customWidth="1"/>
    <col min="8455" max="8455" width="31.6640625" style="68" customWidth="1"/>
    <col min="8456" max="8456" width="17.6640625" style="68" customWidth="1"/>
    <col min="8457" max="8457" width="2.33203125" style="68" customWidth="1"/>
    <col min="8458" max="8458" width="24.6640625" style="68" customWidth="1"/>
    <col min="8459" max="8459" width="21.6640625" style="68" customWidth="1"/>
    <col min="8460" max="8460" width="19.5" style="68" customWidth="1"/>
    <col min="8461" max="8461" width="16.6640625" style="68" customWidth="1"/>
    <col min="8462" max="8462" width="19" style="68" customWidth="1"/>
    <col min="8463" max="8463" width="16.6640625" style="68" bestFit="1" customWidth="1"/>
    <col min="8464" max="8465" width="9.1640625" style="68"/>
    <col min="8466" max="8466" width="17.6640625" style="68" customWidth="1"/>
    <col min="8467" max="8703" width="9.1640625" style="68"/>
    <col min="8704" max="8704" width="1.6640625" style="68" customWidth="1"/>
    <col min="8705" max="8705" width="30.33203125" style="68" customWidth="1"/>
    <col min="8706" max="8706" width="19.33203125" style="68" customWidth="1"/>
    <col min="8707" max="8707" width="27.33203125" style="68" customWidth="1"/>
    <col min="8708" max="8708" width="23.5" style="68" customWidth="1"/>
    <col min="8709" max="8709" width="26.33203125" style="68" customWidth="1"/>
    <col min="8710" max="8710" width="32.33203125" style="68" customWidth="1"/>
    <col min="8711" max="8711" width="31.6640625" style="68" customWidth="1"/>
    <col min="8712" max="8712" width="17.6640625" style="68" customWidth="1"/>
    <col min="8713" max="8713" width="2.33203125" style="68" customWidth="1"/>
    <col min="8714" max="8714" width="24.6640625" style="68" customWidth="1"/>
    <col min="8715" max="8715" width="21.6640625" style="68" customWidth="1"/>
    <col min="8716" max="8716" width="19.5" style="68" customWidth="1"/>
    <col min="8717" max="8717" width="16.6640625" style="68" customWidth="1"/>
    <col min="8718" max="8718" width="19" style="68" customWidth="1"/>
    <col min="8719" max="8719" width="16.6640625" style="68" bestFit="1" customWidth="1"/>
    <col min="8720" max="8721" width="9.1640625" style="68"/>
    <col min="8722" max="8722" width="17.6640625" style="68" customWidth="1"/>
    <col min="8723" max="8959" width="9.1640625" style="68"/>
    <col min="8960" max="8960" width="1.6640625" style="68" customWidth="1"/>
    <col min="8961" max="8961" width="30.33203125" style="68" customWidth="1"/>
    <col min="8962" max="8962" width="19.33203125" style="68" customWidth="1"/>
    <col min="8963" max="8963" width="27.33203125" style="68" customWidth="1"/>
    <col min="8964" max="8964" width="23.5" style="68" customWidth="1"/>
    <col min="8965" max="8965" width="26.33203125" style="68" customWidth="1"/>
    <col min="8966" max="8966" width="32.33203125" style="68" customWidth="1"/>
    <col min="8967" max="8967" width="31.6640625" style="68" customWidth="1"/>
    <col min="8968" max="8968" width="17.6640625" style="68" customWidth="1"/>
    <col min="8969" max="8969" width="2.33203125" style="68" customWidth="1"/>
    <col min="8970" max="8970" width="24.6640625" style="68" customWidth="1"/>
    <col min="8971" max="8971" width="21.6640625" style="68" customWidth="1"/>
    <col min="8972" max="8972" width="19.5" style="68" customWidth="1"/>
    <col min="8973" max="8973" width="16.6640625" style="68" customWidth="1"/>
    <col min="8974" max="8974" width="19" style="68" customWidth="1"/>
    <col min="8975" max="8975" width="16.6640625" style="68" bestFit="1" customWidth="1"/>
    <col min="8976" max="8977" width="9.1640625" style="68"/>
    <col min="8978" max="8978" width="17.6640625" style="68" customWidth="1"/>
    <col min="8979" max="9215" width="9.1640625" style="68"/>
    <col min="9216" max="9216" width="1.6640625" style="68" customWidth="1"/>
    <col min="9217" max="9217" width="30.33203125" style="68" customWidth="1"/>
    <col min="9218" max="9218" width="19.33203125" style="68" customWidth="1"/>
    <col min="9219" max="9219" width="27.33203125" style="68" customWidth="1"/>
    <col min="9220" max="9220" width="23.5" style="68" customWidth="1"/>
    <col min="9221" max="9221" width="26.33203125" style="68" customWidth="1"/>
    <col min="9222" max="9222" width="32.33203125" style="68" customWidth="1"/>
    <col min="9223" max="9223" width="31.6640625" style="68" customWidth="1"/>
    <col min="9224" max="9224" width="17.6640625" style="68" customWidth="1"/>
    <col min="9225" max="9225" width="2.33203125" style="68" customWidth="1"/>
    <col min="9226" max="9226" width="24.6640625" style="68" customWidth="1"/>
    <col min="9227" max="9227" width="21.6640625" style="68" customWidth="1"/>
    <col min="9228" max="9228" width="19.5" style="68" customWidth="1"/>
    <col min="9229" max="9229" width="16.6640625" style="68" customWidth="1"/>
    <col min="9230" max="9230" width="19" style="68" customWidth="1"/>
    <col min="9231" max="9231" width="16.6640625" style="68" bestFit="1" customWidth="1"/>
    <col min="9232" max="9233" width="9.1640625" style="68"/>
    <col min="9234" max="9234" width="17.6640625" style="68" customWidth="1"/>
    <col min="9235" max="9471" width="9.1640625" style="68"/>
    <col min="9472" max="9472" width="1.6640625" style="68" customWidth="1"/>
    <col min="9473" max="9473" width="30.33203125" style="68" customWidth="1"/>
    <col min="9474" max="9474" width="19.33203125" style="68" customWidth="1"/>
    <col min="9475" max="9475" width="27.33203125" style="68" customWidth="1"/>
    <col min="9476" max="9476" width="23.5" style="68" customWidth="1"/>
    <col min="9477" max="9477" width="26.33203125" style="68" customWidth="1"/>
    <col min="9478" max="9478" width="32.33203125" style="68" customWidth="1"/>
    <col min="9479" max="9479" width="31.6640625" style="68" customWidth="1"/>
    <col min="9480" max="9480" width="17.6640625" style="68" customWidth="1"/>
    <col min="9481" max="9481" width="2.33203125" style="68" customWidth="1"/>
    <col min="9482" max="9482" width="24.6640625" style="68" customWidth="1"/>
    <col min="9483" max="9483" width="21.6640625" style="68" customWidth="1"/>
    <col min="9484" max="9484" width="19.5" style="68" customWidth="1"/>
    <col min="9485" max="9485" width="16.6640625" style="68" customWidth="1"/>
    <col min="9486" max="9486" width="19" style="68" customWidth="1"/>
    <col min="9487" max="9487" width="16.6640625" style="68" bestFit="1" customWidth="1"/>
    <col min="9488" max="9489" width="9.1640625" style="68"/>
    <col min="9490" max="9490" width="17.6640625" style="68" customWidth="1"/>
    <col min="9491" max="9727" width="9.1640625" style="68"/>
    <col min="9728" max="9728" width="1.6640625" style="68" customWidth="1"/>
    <col min="9729" max="9729" width="30.33203125" style="68" customWidth="1"/>
    <col min="9730" max="9730" width="19.33203125" style="68" customWidth="1"/>
    <col min="9731" max="9731" width="27.33203125" style="68" customWidth="1"/>
    <col min="9732" max="9732" width="23.5" style="68" customWidth="1"/>
    <col min="9733" max="9733" width="26.33203125" style="68" customWidth="1"/>
    <col min="9734" max="9734" width="32.33203125" style="68" customWidth="1"/>
    <col min="9735" max="9735" width="31.6640625" style="68" customWidth="1"/>
    <col min="9736" max="9736" width="17.6640625" style="68" customWidth="1"/>
    <col min="9737" max="9737" width="2.33203125" style="68" customWidth="1"/>
    <col min="9738" max="9738" width="24.6640625" style="68" customWidth="1"/>
    <col min="9739" max="9739" width="21.6640625" style="68" customWidth="1"/>
    <col min="9740" max="9740" width="19.5" style="68" customWidth="1"/>
    <col min="9741" max="9741" width="16.6640625" style="68" customWidth="1"/>
    <col min="9742" max="9742" width="19" style="68" customWidth="1"/>
    <col min="9743" max="9743" width="16.6640625" style="68" bestFit="1" customWidth="1"/>
    <col min="9744" max="9745" width="9.1640625" style="68"/>
    <col min="9746" max="9746" width="17.6640625" style="68" customWidth="1"/>
    <col min="9747" max="9983" width="9.1640625" style="68"/>
    <col min="9984" max="9984" width="1.6640625" style="68" customWidth="1"/>
    <col min="9985" max="9985" width="30.33203125" style="68" customWidth="1"/>
    <col min="9986" max="9986" width="19.33203125" style="68" customWidth="1"/>
    <col min="9987" max="9987" width="27.33203125" style="68" customWidth="1"/>
    <col min="9988" max="9988" width="23.5" style="68" customWidth="1"/>
    <col min="9989" max="9989" width="26.33203125" style="68" customWidth="1"/>
    <col min="9990" max="9990" width="32.33203125" style="68" customWidth="1"/>
    <col min="9991" max="9991" width="31.6640625" style="68" customWidth="1"/>
    <col min="9992" max="9992" width="17.6640625" style="68" customWidth="1"/>
    <col min="9993" max="9993" width="2.33203125" style="68" customWidth="1"/>
    <col min="9994" max="9994" width="24.6640625" style="68" customWidth="1"/>
    <col min="9995" max="9995" width="21.6640625" style="68" customWidth="1"/>
    <col min="9996" max="9996" width="19.5" style="68" customWidth="1"/>
    <col min="9997" max="9997" width="16.6640625" style="68" customWidth="1"/>
    <col min="9998" max="9998" width="19" style="68" customWidth="1"/>
    <col min="9999" max="9999" width="16.6640625" style="68" bestFit="1" customWidth="1"/>
    <col min="10000" max="10001" width="9.1640625" style="68"/>
    <col min="10002" max="10002" width="17.6640625" style="68" customWidth="1"/>
    <col min="10003" max="10239" width="9.1640625" style="68"/>
    <col min="10240" max="10240" width="1.6640625" style="68" customWidth="1"/>
    <col min="10241" max="10241" width="30.33203125" style="68" customWidth="1"/>
    <col min="10242" max="10242" width="19.33203125" style="68" customWidth="1"/>
    <col min="10243" max="10243" width="27.33203125" style="68" customWidth="1"/>
    <col min="10244" max="10244" width="23.5" style="68" customWidth="1"/>
    <col min="10245" max="10245" width="26.33203125" style="68" customWidth="1"/>
    <col min="10246" max="10246" width="32.33203125" style="68" customWidth="1"/>
    <col min="10247" max="10247" width="31.6640625" style="68" customWidth="1"/>
    <col min="10248" max="10248" width="17.6640625" style="68" customWidth="1"/>
    <col min="10249" max="10249" width="2.33203125" style="68" customWidth="1"/>
    <col min="10250" max="10250" width="24.6640625" style="68" customWidth="1"/>
    <col min="10251" max="10251" width="21.6640625" style="68" customWidth="1"/>
    <col min="10252" max="10252" width="19.5" style="68" customWidth="1"/>
    <col min="10253" max="10253" width="16.6640625" style="68" customWidth="1"/>
    <col min="10254" max="10254" width="19" style="68" customWidth="1"/>
    <col min="10255" max="10255" width="16.6640625" style="68" bestFit="1" customWidth="1"/>
    <col min="10256" max="10257" width="9.1640625" style="68"/>
    <col min="10258" max="10258" width="17.6640625" style="68" customWidth="1"/>
    <col min="10259" max="10495" width="9.1640625" style="68"/>
    <col min="10496" max="10496" width="1.6640625" style="68" customWidth="1"/>
    <col min="10497" max="10497" width="30.33203125" style="68" customWidth="1"/>
    <col min="10498" max="10498" width="19.33203125" style="68" customWidth="1"/>
    <col min="10499" max="10499" width="27.33203125" style="68" customWidth="1"/>
    <col min="10500" max="10500" width="23.5" style="68" customWidth="1"/>
    <col min="10501" max="10501" width="26.33203125" style="68" customWidth="1"/>
    <col min="10502" max="10502" width="32.33203125" style="68" customWidth="1"/>
    <col min="10503" max="10503" width="31.6640625" style="68" customWidth="1"/>
    <col min="10504" max="10504" width="17.6640625" style="68" customWidth="1"/>
    <col min="10505" max="10505" width="2.33203125" style="68" customWidth="1"/>
    <col min="10506" max="10506" width="24.6640625" style="68" customWidth="1"/>
    <col min="10507" max="10507" width="21.6640625" style="68" customWidth="1"/>
    <col min="10508" max="10508" width="19.5" style="68" customWidth="1"/>
    <col min="10509" max="10509" width="16.6640625" style="68" customWidth="1"/>
    <col min="10510" max="10510" width="19" style="68" customWidth="1"/>
    <col min="10511" max="10511" width="16.6640625" style="68" bestFit="1" customWidth="1"/>
    <col min="10512" max="10513" width="9.1640625" style="68"/>
    <col min="10514" max="10514" width="17.6640625" style="68" customWidth="1"/>
    <col min="10515" max="10751" width="9.1640625" style="68"/>
    <col min="10752" max="10752" width="1.6640625" style="68" customWidth="1"/>
    <col min="10753" max="10753" width="30.33203125" style="68" customWidth="1"/>
    <col min="10754" max="10754" width="19.33203125" style="68" customWidth="1"/>
    <col min="10755" max="10755" width="27.33203125" style="68" customWidth="1"/>
    <col min="10756" max="10756" width="23.5" style="68" customWidth="1"/>
    <col min="10757" max="10757" width="26.33203125" style="68" customWidth="1"/>
    <col min="10758" max="10758" width="32.33203125" style="68" customWidth="1"/>
    <col min="10759" max="10759" width="31.6640625" style="68" customWidth="1"/>
    <col min="10760" max="10760" width="17.6640625" style="68" customWidth="1"/>
    <col min="10761" max="10761" width="2.33203125" style="68" customWidth="1"/>
    <col min="10762" max="10762" width="24.6640625" style="68" customWidth="1"/>
    <col min="10763" max="10763" width="21.6640625" style="68" customWidth="1"/>
    <col min="10764" max="10764" width="19.5" style="68" customWidth="1"/>
    <col min="10765" max="10765" width="16.6640625" style="68" customWidth="1"/>
    <col min="10766" max="10766" width="19" style="68" customWidth="1"/>
    <col min="10767" max="10767" width="16.6640625" style="68" bestFit="1" customWidth="1"/>
    <col min="10768" max="10769" width="9.1640625" style="68"/>
    <col min="10770" max="10770" width="17.6640625" style="68" customWidth="1"/>
    <col min="10771" max="11007" width="9.1640625" style="68"/>
    <col min="11008" max="11008" width="1.6640625" style="68" customWidth="1"/>
    <col min="11009" max="11009" width="30.33203125" style="68" customWidth="1"/>
    <col min="11010" max="11010" width="19.33203125" style="68" customWidth="1"/>
    <col min="11011" max="11011" width="27.33203125" style="68" customWidth="1"/>
    <col min="11012" max="11012" width="23.5" style="68" customWidth="1"/>
    <col min="11013" max="11013" width="26.33203125" style="68" customWidth="1"/>
    <col min="11014" max="11014" width="32.33203125" style="68" customWidth="1"/>
    <col min="11015" max="11015" width="31.6640625" style="68" customWidth="1"/>
    <col min="11016" max="11016" width="17.6640625" style="68" customWidth="1"/>
    <col min="11017" max="11017" width="2.33203125" style="68" customWidth="1"/>
    <col min="11018" max="11018" width="24.6640625" style="68" customWidth="1"/>
    <col min="11019" max="11019" width="21.6640625" style="68" customWidth="1"/>
    <col min="11020" max="11020" width="19.5" style="68" customWidth="1"/>
    <col min="11021" max="11021" width="16.6640625" style="68" customWidth="1"/>
    <col min="11022" max="11022" width="19" style="68" customWidth="1"/>
    <col min="11023" max="11023" width="16.6640625" style="68" bestFit="1" customWidth="1"/>
    <col min="11024" max="11025" width="9.1640625" style="68"/>
    <col min="11026" max="11026" width="17.6640625" style="68" customWidth="1"/>
    <col min="11027" max="11263" width="9.1640625" style="68"/>
    <col min="11264" max="11264" width="1.6640625" style="68" customWidth="1"/>
    <col min="11265" max="11265" width="30.33203125" style="68" customWidth="1"/>
    <col min="11266" max="11266" width="19.33203125" style="68" customWidth="1"/>
    <col min="11267" max="11267" width="27.33203125" style="68" customWidth="1"/>
    <col min="11268" max="11268" width="23.5" style="68" customWidth="1"/>
    <col min="11269" max="11269" width="26.33203125" style="68" customWidth="1"/>
    <col min="11270" max="11270" width="32.33203125" style="68" customWidth="1"/>
    <col min="11271" max="11271" width="31.6640625" style="68" customWidth="1"/>
    <col min="11272" max="11272" width="17.6640625" style="68" customWidth="1"/>
    <col min="11273" max="11273" width="2.33203125" style="68" customWidth="1"/>
    <col min="11274" max="11274" width="24.6640625" style="68" customWidth="1"/>
    <col min="11275" max="11275" width="21.6640625" style="68" customWidth="1"/>
    <col min="11276" max="11276" width="19.5" style="68" customWidth="1"/>
    <col min="11277" max="11277" width="16.6640625" style="68" customWidth="1"/>
    <col min="11278" max="11278" width="19" style="68" customWidth="1"/>
    <col min="11279" max="11279" width="16.6640625" style="68" bestFit="1" customWidth="1"/>
    <col min="11280" max="11281" width="9.1640625" style="68"/>
    <col min="11282" max="11282" width="17.6640625" style="68" customWidth="1"/>
    <col min="11283" max="11519" width="9.1640625" style="68"/>
    <col min="11520" max="11520" width="1.6640625" style="68" customWidth="1"/>
    <col min="11521" max="11521" width="30.33203125" style="68" customWidth="1"/>
    <col min="11522" max="11522" width="19.33203125" style="68" customWidth="1"/>
    <col min="11523" max="11523" width="27.33203125" style="68" customWidth="1"/>
    <col min="11524" max="11524" width="23.5" style="68" customWidth="1"/>
    <col min="11525" max="11525" width="26.33203125" style="68" customWidth="1"/>
    <col min="11526" max="11526" width="32.33203125" style="68" customWidth="1"/>
    <col min="11527" max="11527" width="31.6640625" style="68" customWidth="1"/>
    <col min="11528" max="11528" width="17.6640625" style="68" customWidth="1"/>
    <col min="11529" max="11529" width="2.33203125" style="68" customWidth="1"/>
    <col min="11530" max="11530" width="24.6640625" style="68" customWidth="1"/>
    <col min="11531" max="11531" width="21.6640625" style="68" customWidth="1"/>
    <col min="11532" max="11532" width="19.5" style="68" customWidth="1"/>
    <col min="11533" max="11533" width="16.6640625" style="68" customWidth="1"/>
    <col min="11534" max="11534" width="19" style="68" customWidth="1"/>
    <col min="11535" max="11535" width="16.6640625" style="68" bestFit="1" customWidth="1"/>
    <col min="11536" max="11537" width="9.1640625" style="68"/>
    <col min="11538" max="11538" width="17.6640625" style="68" customWidth="1"/>
    <col min="11539" max="11775" width="9.1640625" style="68"/>
    <col min="11776" max="11776" width="1.6640625" style="68" customWidth="1"/>
    <col min="11777" max="11777" width="30.33203125" style="68" customWidth="1"/>
    <col min="11778" max="11778" width="19.33203125" style="68" customWidth="1"/>
    <col min="11779" max="11779" width="27.33203125" style="68" customWidth="1"/>
    <col min="11780" max="11780" width="23.5" style="68" customWidth="1"/>
    <col min="11781" max="11781" width="26.33203125" style="68" customWidth="1"/>
    <col min="11782" max="11782" width="32.33203125" style="68" customWidth="1"/>
    <col min="11783" max="11783" width="31.6640625" style="68" customWidth="1"/>
    <col min="11784" max="11784" width="17.6640625" style="68" customWidth="1"/>
    <col min="11785" max="11785" width="2.33203125" style="68" customWidth="1"/>
    <col min="11786" max="11786" width="24.6640625" style="68" customWidth="1"/>
    <col min="11787" max="11787" width="21.6640625" style="68" customWidth="1"/>
    <col min="11788" max="11788" width="19.5" style="68" customWidth="1"/>
    <col min="11789" max="11789" width="16.6640625" style="68" customWidth="1"/>
    <col min="11790" max="11790" width="19" style="68" customWidth="1"/>
    <col min="11791" max="11791" width="16.6640625" style="68" bestFit="1" customWidth="1"/>
    <col min="11792" max="11793" width="9.1640625" style="68"/>
    <col min="11794" max="11794" width="17.6640625" style="68" customWidth="1"/>
    <col min="11795" max="12031" width="9.1640625" style="68"/>
    <col min="12032" max="12032" width="1.6640625" style="68" customWidth="1"/>
    <col min="12033" max="12033" width="30.33203125" style="68" customWidth="1"/>
    <col min="12034" max="12034" width="19.33203125" style="68" customWidth="1"/>
    <col min="12035" max="12035" width="27.33203125" style="68" customWidth="1"/>
    <col min="12036" max="12036" width="23.5" style="68" customWidth="1"/>
    <col min="12037" max="12037" width="26.33203125" style="68" customWidth="1"/>
    <col min="12038" max="12038" width="32.33203125" style="68" customWidth="1"/>
    <col min="12039" max="12039" width="31.6640625" style="68" customWidth="1"/>
    <col min="12040" max="12040" width="17.6640625" style="68" customWidth="1"/>
    <col min="12041" max="12041" width="2.33203125" style="68" customWidth="1"/>
    <col min="12042" max="12042" width="24.6640625" style="68" customWidth="1"/>
    <col min="12043" max="12043" width="21.6640625" style="68" customWidth="1"/>
    <col min="12044" max="12044" width="19.5" style="68" customWidth="1"/>
    <col min="12045" max="12045" width="16.6640625" style="68" customWidth="1"/>
    <col min="12046" max="12046" width="19" style="68" customWidth="1"/>
    <col min="12047" max="12047" width="16.6640625" style="68" bestFit="1" customWidth="1"/>
    <col min="12048" max="12049" width="9.1640625" style="68"/>
    <col min="12050" max="12050" width="17.6640625" style="68" customWidth="1"/>
    <col min="12051" max="12287" width="9.1640625" style="68"/>
    <col min="12288" max="12288" width="1.6640625" style="68" customWidth="1"/>
    <col min="12289" max="12289" width="30.33203125" style="68" customWidth="1"/>
    <col min="12290" max="12290" width="19.33203125" style="68" customWidth="1"/>
    <col min="12291" max="12291" width="27.33203125" style="68" customWidth="1"/>
    <col min="12292" max="12292" width="23.5" style="68" customWidth="1"/>
    <col min="12293" max="12293" width="26.33203125" style="68" customWidth="1"/>
    <col min="12294" max="12294" width="32.33203125" style="68" customWidth="1"/>
    <col min="12295" max="12295" width="31.6640625" style="68" customWidth="1"/>
    <col min="12296" max="12296" width="17.6640625" style="68" customWidth="1"/>
    <col min="12297" max="12297" width="2.33203125" style="68" customWidth="1"/>
    <col min="12298" max="12298" width="24.6640625" style="68" customWidth="1"/>
    <col min="12299" max="12299" width="21.6640625" style="68" customWidth="1"/>
    <col min="12300" max="12300" width="19.5" style="68" customWidth="1"/>
    <col min="12301" max="12301" width="16.6640625" style="68" customWidth="1"/>
    <col min="12302" max="12302" width="19" style="68" customWidth="1"/>
    <col min="12303" max="12303" width="16.6640625" style="68" bestFit="1" customWidth="1"/>
    <col min="12304" max="12305" width="9.1640625" style="68"/>
    <col min="12306" max="12306" width="17.6640625" style="68" customWidth="1"/>
    <col min="12307" max="12543" width="9.1640625" style="68"/>
    <col min="12544" max="12544" width="1.6640625" style="68" customWidth="1"/>
    <col min="12545" max="12545" width="30.33203125" style="68" customWidth="1"/>
    <col min="12546" max="12546" width="19.33203125" style="68" customWidth="1"/>
    <col min="12547" max="12547" width="27.33203125" style="68" customWidth="1"/>
    <col min="12548" max="12548" width="23.5" style="68" customWidth="1"/>
    <col min="12549" max="12549" width="26.33203125" style="68" customWidth="1"/>
    <col min="12550" max="12550" width="32.33203125" style="68" customWidth="1"/>
    <col min="12551" max="12551" width="31.6640625" style="68" customWidth="1"/>
    <col min="12552" max="12552" width="17.6640625" style="68" customWidth="1"/>
    <col min="12553" max="12553" width="2.33203125" style="68" customWidth="1"/>
    <col min="12554" max="12554" width="24.6640625" style="68" customWidth="1"/>
    <col min="12555" max="12555" width="21.6640625" style="68" customWidth="1"/>
    <col min="12556" max="12556" width="19.5" style="68" customWidth="1"/>
    <col min="12557" max="12557" width="16.6640625" style="68" customWidth="1"/>
    <col min="12558" max="12558" width="19" style="68" customWidth="1"/>
    <col min="12559" max="12559" width="16.6640625" style="68" bestFit="1" customWidth="1"/>
    <col min="12560" max="12561" width="9.1640625" style="68"/>
    <col min="12562" max="12562" width="17.6640625" style="68" customWidth="1"/>
    <col min="12563" max="12799" width="9.1640625" style="68"/>
    <col min="12800" max="12800" width="1.6640625" style="68" customWidth="1"/>
    <col min="12801" max="12801" width="30.33203125" style="68" customWidth="1"/>
    <col min="12802" max="12802" width="19.33203125" style="68" customWidth="1"/>
    <col min="12803" max="12803" width="27.33203125" style="68" customWidth="1"/>
    <col min="12804" max="12804" width="23.5" style="68" customWidth="1"/>
    <col min="12805" max="12805" width="26.33203125" style="68" customWidth="1"/>
    <col min="12806" max="12806" width="32.33203125" style="68" customWidth="1"/>
    <col min="12807" max="12807" width="31.6640625" style="68" customWidth="1"/>
    <col min="12808" max="12808" width="17.6640625" style="68" customWidth="1"/>
    <col min="12809" max="12809" width="2.33203125" style="68" customWidth="1"/>
    <col min="12810" max="12810" width="24.6640625" style="68" customWidth="1"/>
    <col min="12811" max="12811" width="21.6640625" style="68" customWidth="1"/>
    <col min="12812" max="12812" width="19.5" style="68" customWidth="1"/>
    <col min="12813" max="12813" width="16.6640625" style="68" customWidth="1"/>
    <col min="12814" max="12814" width="19" style="68" customWidth="1"/>
    <col min="12815" max="12815" width="16.6640625" style="68" bestFit="1" customWidth="1"/>
    <col min="12816" max="12817" width="9.1640625" style="68"/>
    <col min="12818" max="12818" width="17.6640625" style="68" customWidth="1"/>
    <col min="12819" max="13055" width="9.1640625" style="68"/>
    <col min="13056" max="13056" width="1.6640625" style="68" customWidth="1"/>
    <col min="13057" max="13057" width="30.33203125" style="68" customWidth="1"/>
    <col min="13058" max="13058" width="19.33203125" style="68" customWidth="1"/>
    <col min="13059" max="13059" width="27.33203125" style="68" customWidth="1"/>
    <col min="13060" max="13060" width="23.5" style="68" customWidth="1"/>
    <col min="13061" max="13061" width="26.33203125" style="68" customWidth="1"/>
    <col min="13062" max="13062" width="32.33203125" style="68" customWidth="1"/>
    <col min="13063" max="13063" width="31.6640625" style="68" customWidth="1"/>
    <col min="13064" max="13064" width="17.6640625" style="68" customWidth="1"/>
    <col min="13065" max="13065" width="2.33203125" style="68" customWidth="1"/>
    <col min="13066" max="13066" width="24.6640625" style="68" customWidth="1"/>
    <col min="13067" max="13067" width="21.6640625" style="68" customWidth="1"/>
    <col min="13068" max="13068" width="19.5" style="68" customWidth="1"/>
    <col min="13069" max="13069" width="16.6640625" style="68" customWidth="1"/>
    <col min="13070" max="13070" width="19" style="68" customWidth="1"/>
    <col min="13071" max="13071" width="16.6640625" style="68" bestFit="1" customWidth="1"/>
    <col min="13072" max="13073" width="9.1640625" style="68"/>
    <col min="13074" max="13074" width="17.6640625" style="68" customWidth="1"/>
    <col min="13075" max="13311" width="9.1640625" style="68"/>
    <col min="13312" max="13312" width="1.6640625" style="68" customWidth="1"/>
    <col min="13313" max="13313" width="30.33203125" style="68" customWidth="1"/>
    <col min="13314" max="13314" width="19.33203125" style="68" customWidth="1"/>
    <col min="13315" max="13315" width="27.33203125" style="68" customWidth="1"/>
    <col min="13316" max="13316" width="23.5" style="68" customWidth="1"/>
    <col min="13317" max="13317" width="26.33203125" style="68" customWidth="1"/>
    <col min="13318" max="13318" width="32.33203125" style="68" customWidth="1"/>
    <col min="13319" max="13319" width="31.6640625" style="68" customWidth="1"/>
    <col min="13320" max="13320" width="17.6640625" style="68" customWidth="1"/>
    <col min="13321" max="13321" width="2.33203125" style="68" customWidth="1"/>
    <col min="13322" max="13322" width="24.6640625" style="68" customWidth="1"/>
    <col min="13323" max="13323" width="21.6640625" style="68" customWidth="1"/>
    <col min="13324" max="13324" width="19.5" style="68" customWidth="1"/>
    <col min="13325" max="13325" width="16.6640625" style="68" customWidth="1"/>
    <col min="13326" max="13326" width="19" style="68" customWidth="1"/>
    <col min="13327" max="13327" width="16.6640625" style="68" bestFit="1" customWidth="1"/>
    <col min="13328" max="13329" width="9.1640625" style="68"/>
    <col min="13330" max="13330" width="17.6640625" style="68" customWidth="1"/>
    <col min="13331" max="13567" width="9.1640625" style="68"/>
    <col min="13568" max="13568" width="1.6640625" style="68" customWidth="1"/>
    <col min="13569" max="13569" width="30.33203125" style="68" customWidth="1"/>
    <col min="13570" max="13570" width="19.33203125" style="68" customWidth="1"/>
    <col min="13571" max="13571" width="27.33203125" style="68" customWidth="1"/>
    <col min="13572" max="13572" width="23.5" style="68" customWidth="1"/>
    <col min="13573" max="13573" width="26.33203125" style="68" customWidth="1"/>
    <col min="13574" max="13574" width="32.33203125" style="68" customWidth="1"/>
    <col min="13575" max="13575" width="31.6640625" style="68" customWidth="1"/>
    <col min="13576" max="13576" width="17.6640625" style="68" customWidth="1"/>
    <col min="13577" max="13577" width="2.33203125" style="68" customWidth="1"/>
    <col min="13578" max="13578" width="24.6640625" style="68" customWidth="1"/>
    <col min="13579" max="13579" width="21.6640625" style="68" customWidth="1"/>
    <col min="13580" max="13580" width="19.5" style="68" customWidth="1"/>
    <col min="13581" max="13581" width="16.6640625" style="68" customWidth="1"/>
    <col min="13582" max="13582" width="19" style="68" customWidth="1"/>
    <col min="13583" max="13583" width="16.6640625" style="68" bestFit="1" customWidth="1"/>
    <col min="13584" max="13585" width="9.1640625" style="68"/>
    <col min="13586" max="13586" width="17.6640625" style="68" customWidth="1"/>
    <col min="13587" max="13823" width="9.1640625" style="68"/>
    <col min="13824" max="13824" width="1.6640625" style="68" customWidth="1"/>
    <col min="13825" max="13825" width="30.33203125" style="68" customWidth="1"/>
    <col min="13826" max="13826" width="19.33203125" style="68" customWidth="1"/>
    <col min="13827" max="13827" width="27.33203125" style="68" customWidth="1"/>
    <col min="13828" max="13828" width="23.5" style="68" customWidth="1"/>
    <col min="13829" max="13829" width="26.33203125" style="68" customWidth="1"/>
    <col min="13830" max="13830" width="32.33203125" style="68" customWidth="1"/>
    <col min="13831" max="13831" width="31.6640625" style="68" customWidth="1"/>
    <col min="13832" max="13832" width="17.6640625" style="68" customWidth="1"/>
    <col min="13833" max="13833" width="2.33203125" style="68" customWidth="1"/>
    <col min="13834" max="13834" width="24.6640625" style="68" customWidth="1"/>
    <col min="13835" max="13835" width="21.6640625" style="68" customWidth="1"/>
    <col min="13836" max="13836" width="19.5" style="68" customWidth="1"/>
    <col min="13837" max="13837" width="16.6640625" style="68" customWidth="1"/>
    <col min="13838" max="13838" width="19" style="68" customWidth="1"/>
    <col min="13839" max="13839" width="16.6640625" style="68" bestFit="1" customWidth="1"/>
    <col min="13840" max="13841" width="9.1640625" style="68"/>
    <col min="13842" max="13842" width="17.6640625" style="68" customWidth="1"/>
    <col min="13843" max="14079" width="9.1640625" style="68"/>
    <col min="14080" max="14080" width="1.6640625" style="68" customWidth="1"/>
    <col min="14081" max="14081" width="30.33203125" style="68" customWidth="1"/>
    <col min="14082" max="14082" width="19.33203125" style="68" customWidth="1"/>
    <col min="14083" max="14083" width="27.33203125" style="68" customWidth="1"/>
    <col min="14084" max="14084" width="23.5" style="68" customWidth="1"/>
    <col min="14085" max="14085" width="26.33203125" style="68" customWidth="1"/>
    <col min="14086" max="14086" width="32.33203125" style="68" customWidth="1"/>
    <col min="14087" max="14087" width="31.6640625" style="68" customWidth="1"/>
    <col min="14088" max="14088" width="17.6640625" style="68" customWidth="1"/>
    <col min="14089" max="14089" width="2.33203125" style="68" customWidth="1"/>
    <col min="14090" max="14090" width="24.6640625" style="68" customWidth="1"/>
    <col min="14091" max="14091" width="21.6640625" style="68" customWidth="1"/>
    <col min="14092" max="14092" width="19.5" style="68" customWidth="1"/>
    <col min="14093" max="14093" width="16.6640625" style="68" customWidth="1"/>
    <col min="14094" max="14094" width="19" style="68" customWidth="1"/>
    <col min="14095" max="14095" width="16.6640625" style="68" bestFit="1" customWidth="1"/>
    <col min="14096" max="14097" width="9.1640625" style="68"/>
    <col min="14098" max="14098" width="17.6640625" style="68" customWidth="1"/>
    <col min="14099" max="14335" width="9.1640625" style="68"/>
    <col min="14336" max="14336" width="1.6640625" style="68" customWidth="1"/>
    <col min="14337" max="14337" width="30.33203125" style="68" customWidth="1"/>
    <col min="14338" max="14338" width="19.33203125" style="68" customWidth="1"/>
    <col min="14339" max="14339" width="27.33203125" style="68" customWidth="1"/>
    <col min="14340" max="14340" width="23.5" style="68" customWidth="1"/>
    <col min="14341" max="14341" width="26.33203125" style="68" customWidth="1"/>
    <col min="14342" max="14342" width="32.33203125" style="68" customWidth="1"/>
    <col min="14343" max="14343" width="31.6640625" style="68" customWidth="1"/>
    <col min="14344" max="14344" width="17.6640625" style="68" customWidth="1"/>
    <col min="14345" max="14345" width="2.33203125" style="68" customWidth="1"/>
    <col min="14346" max="14346" width="24.6640625" style="68" customWidth="1"/>
    <col min="14347" max="14347" width="21.6640625" style="68" customWidth="1"/>
    <col min="14348" max="14348" width="19.5" style="68" customWidth="1"/>
    <col min="14349" max="14349" width="16.6640625" style="68" customWidth="1"/>
    <col min="14350" max="14350" width="19" style="68" customWidth="1"/>
    <col min="14351" max="14351" width="16.6640625" style="68" bestFit="1" customWidth="1"/>
    <col min="14352" max="14353" width="9.1640625" style="68"/>
    <col min="14354" max="14354" width="17.6640625" style="68" customWidth="1"/>
    <col min="14355" max="14591" width="9.1640625" style="68"/>
    <col min="14592" max="14592" width="1.6640625" style="68" customWidth="1"/>
    <col min="14593" max="14593" width="30.33203125" style="68" customWidth="1"/>
    <col min="14594" max="14594" width="19.33203125" style="68" customWidth="1"/>
    <col min="14595" max="14595" width="27.33203125" style="68" customWidth="1"/>
    <col min="14596" max="14596" width="23.5" style="68" customWidth="1"/>
    <col min="14597" max="14597" width="26.33203125" style="68" customWidth="1"/>
    <col min="14598" max="14598" width="32.33203125" style="68" customWidth="1"/>
    <col min="14599" max="14599" width="31.6640625" style="68" customWidth="1"/>
    <col min="14600" max="14600" width="17.6640625" style="68" customWidth="1"/>
    <col min="14601" max="14601" width="2.33203125" style="68" customWidth="1"/>
    <col min="14602" max="14602" width="24.6640625" style="68" customWidth="1"/>
    <col min="14603" max="14603" width="21.6640625" style="68" customWidth="1"/>
    <col min="14604" max="14604" width="19.5" style="68" customWidth="1"/>
    <col min="14605" max="14605" width="16.6640625" style="68" customWidth="1"/>
    <col min="14606" max="14606" width="19" style="68" customWidth="1"/>
    <col min="14607" max="14607" width="16.6640625" style="68" bestFit="1" customWidth="1"/>
    <col min="14608" max="14609" width="9.1640625" style="68"/>
    <col min="14610" max="14610" width="17.6640625" style="68" customWidth="1"/>
    <col min="14611" max="14847" width="9.1640625" style="68"/>
    <col min="14848" max="14848" width="1.6640625" style="68" customWidth="1"/>
    <col min="14849" max="14849" width="30.33203125" style="68" customWidth="1"/>
    <col min="14850" max="14850" width="19.33203125" style="68" customWidth="1"/>
    <col min="14851" max="14851" width="27.33203125" style="68" customWidth="1"/>
    <col min="14852" max="14852" width="23.5" style="68" customWidth="1"/>
    <col min="14853" max="14853" width="26.33203125" style="68" customWidth="1"/>
    <col min="14854" max="14854" width="32.33203125" style="68" customWidth="1"/>
    <col min="14855" max="14855" width="31.6640625" style="68" customWidth="1"/>
    <col min="14856" max="14856" width="17.6640625" style="68" customWidth="1"/>
    <col min="14857" max="14857" width="2.33203125" style="68" customWidth="1"/>
    <col min="14858" max="14858" width="24.6640625" style="68" customWidth="1"/>
    <col min="14859" max="14859" width="21.6640625" style="68" customWidth="1"/>
    <col min="14860" max="14860" width="19.5" style="68" customWidth="1"/>
    <col min="14861" max="14861" width="16.6640625" style="68" customWidth="1"/>
    <col min="14862" max="14862" width="19" style="68" customWidth="1"/>
    <col min="14863" max="14863" width="16.6640625" style="68" bestFit="1" customWidth="1"/>
    <col min="14864" max="14865" width="9.1640625" style="68"/>
    <col min="14866" max="14866" width="17.6640625" style="68" customWidth="1"/>
    <col min="14867" max="15103" width="9.1640625" style="68"/>
    <col min="15104" max="15104" width="1.6640625" style="68" customWidth="1"/>
    <col min="15105" max="15105" width="30.33203125" style="68" customWidth="1"/>
    <col min="15106" max="15106" width="19.33203125" style="68" customWidth="1"/>
    <col min="15107" max="15107" width="27.33203125" style="68" customWidth="1"/>
    <col min="15108" max="15108" width="23.5" style="68" customWidth="1"/>
    <col min="15109" max="15109" width="26.33203125" style="68" customWidth="1"/>
    <col min="15110" max="15110" width="32.33203125" style="68" customWidth="1"/>
    <col min="15111" max="15111" width="31.6640625" style="68" customWidth="1"/>
    <col min="15112" max="15112" width="17.6640625" style="68" customWidth="1"/>
    <col min="15113" max="15113" width="2.33203125" style="68" customWidth="1"/>
    <col min="15114" max="15114" width="24.6640625" style="68" customWidth="1"/>
    <col min="15115" max="15115" width="21.6640625" style="68" customWidth="1"/>
    <col min="15116" max="15116" width="19.5" style="68" customWidth="1"/>
    <col min="15117" max="15117" width="16.6640625" style="68" customWidth="1"/>
    <col min="15118" max="15118" width="19" style="68" customWidth="1"/>
    <col min="15119" max="15119" width="16.6640625" style="68" bestFit="1" customWidth="1"/>
    <col min="15120" max="15121" width="9.1640625" style="68"/>
    <col min="15122" max="15122" width="17.6640625" style="68" customWidth="1"/>
    <col min="15123" max="15359" width="9.1640625" style="68"/>
    <col min="15360" max="15360" width="1.6640625" style="68" customWidth="1"/>
    <col min="15361" max="15361" width="30.33203125" style="68" customWidth="1"/>
    <col min="15362" max="15362" width="19.33203125" style="68" customWidth="1"/>
    <col min="15363" max="15363" width="27.33203125" style="68" customWidth="1"/>
    <col min="15364" max="15364" width="23.5" style="68" customWidth="1"/>
    <col min="15365" max="15365" width="26.33203125" style="68" customWidth="1"/>
    <col min="15366" max="15366" width="32.33203125" style="68" customWidth="1"/>
    <col min="15367" max="15367" width="31.6640625" style="68" customWidth="1"/>
    <col min="15368" max="15368" width="17.6640625" style="68" customWidth="1"/>
    <col min="15369" max="15369" width="2.33203125" style="68" customWidth="1"/>
    <col min="15370" max="15370" width="24.6640625" style="68" customWidth="1"/>
    <col min="15371" max="15371" width="21.6640625" style="68" customWidth="1"/>
    <col min="15372" max="15372" width="19.5" style="68" customWidth="1"/>
    <col min="15373" max="15373" width="16.6640625" style="68" customWidth="1"/>
    <col min="15374" max="15374" width="19" style="68" customWidth="1"/>
    <col min="15375" max="15375" width="16.6640625" style="68" bestFit="1" customWidth="1"/>
    <col min="15376" max="15377" width="9.1640625" style="68"/>
    <col min="15378" max="15378" width="17.6640625" style="68" customWidth="1"/>
    <col min="15379" max="15615" width="9.1640625" style="68"/>
    <col min="15616" max="15616" width="1.6640625" style="68" customWidth="1"/>
    <col min="15617" max="15617" width="30.33203125" style="68" customWidth="1"/>
    <col min="15618" max="15618" width="19.33203125" style="68" customWidth="1"/>
    <col min="15619" max="15619" width="27.33203125" style="68" customWidth="1"/>
    <col min="15620" max="15620" width="23.5" style="68" customWidth="1"/>
    <col min="15621" max="15621" width="26.33203125" style="68" customWidth="1"/>
    <col min="15622" max="15622" width="32.33203125" style="68" customWidth="1"/>
    <col min="15623" max="15623" width="31.6640625" style="68" customWidth="1"/>
    <col min="15624" max="15624" width="17.6640625" style="68" customWidth="1"/>
    <col min="15625" max="15625" width="2.33203125" style="68" customWidth="1"/>
    <col min="15626" max="15626" width="24.6640625" style="68" customWidth="1"/>
    <col min="15627" max="15627" width="21.6640625" style="68" customWidth="1"/>
    <col min="15628" max="15628" width="19.5" style="68" customWidth="1"/>
    <col min="15629" max="15629" width="16.6640625" style="68" customWidth="1"/>
    <col min="15630" max="15630" width="19" style="68" customWidth="1"/>
    <col min="15631" max="15631" width="16.6640625" style="68" bestFit="1" customWidth="1"/>
    <col min="15632" max="15633" width="9.1640625" style="68"/>
    <col min="15634" max="15634" width="17.6640625" style="68" customWidth="1"/>
    <col min="15635" max="15871" width="9.1640625" style="68"/>
    <col min="15872" max="15872" width="1.6640625" style="68" customWidth="1"/>
    <col min="15873" max="15873" width="30.33203125" style="68" customWidth="1"/>
    <col min="15874" max="15874" width="19.33203125" style="68" customWidth="1"/>
    <col min="15875" max="15875" width="27.33203125" style="68" customWidth="1"/>
    <col min="15876" max="15876" width="23.5" style="68" customWidth="1"/>
    <col min="15877" max="15877" width="26.33203125" style="68" customWidth="1"/>
    <col min="15878" max="15878" width="32.33203125" style="68" customWidth="1"/>
    <col min="15879" max="15879" width="31.6640625" style="68" customWidth="1"/>
    <col min="15880" max="15880" width="17.6640625" style="68" customWidth="1"/>
    <col min="15881" max="15881" width="2.33203125" style="68" customWidth="1"/>
    <col min="15882" max="15882" width="24.6640625" style="68" customWidth="1"/>
    <col min="15883" max="15883" width="21.6640625" style="68" customWidth="1"/>
    <col min="15884" max="15884" width="19.5" style="68" customWidth="1"/>
    <col min="15885" max="15885" width="16.6640625" style="68" customWidth="1"/>
    <col min="15886" max="15886" width="19" style="68" customWidth="1"/>
    <col min="15887" max="15887" width="16.6640625" style="68" bestFit="1" customWidth="1"/>
    <col min="15888" max="15889" width="9.1640625" style="68"/>
    <col min="15890" max="15890" width="17.6640625" style="68" customWidth="1"/>
    <col min="15891" max="16127" width="9.1640625" style="68"/>
    <col min="16128" max="16128" width="1.6640625" style="68" customWidth="1"/>
    <col min="16129" max="16129" width="30.33203125" style="68" customWidth="1"/>
    <col min="16130" max="16130" width="19.33203125" style="68" customWidth="1"/>
    <col min="16131" max="16131" width="27.33203125" style="68" customWidth="1"/>
    <col min="16132" max="16132" width="23.5" style="68" customWidth="1"/>
    <col min="16133" max="16133" width="26.33203125" style="68" customWidth="1"/>
    <col min="16134" max="16134" width="32.33203125" style="68" customWidth="1"/>
    <col min="16135" max="16135" width="31.6640625" style="68" customWidth="1"/>
    <col min="16136" max="16136" width="17.6640625" style="68" customWidth="1"/>
    <col min="16137" max="16137" width="2.33203125" style="68" customWidth="1"/>
    <col min="16138" max="16138" width="24.6640625" style="68" customWidth="1"/>
    <col min="16139" max="16139" width="21.6640625" style="68" customWidth="1"/>
    <col min="16140" max="16140" width="19.5" style="68" customWidth="1"/>
    <col min="16141" max="16141" width="16.6640625" style="68" customWidth="1"/>
    <col min="16142" max="16142" width="19" style="68" customWidth="1"/>
    <col min="16143" max="16143" width="16.6640625" style="68" bestFit="1" customWidth="1"/>
    <col min="16144" max="16145" width="9.1640625" style="68"/>
    <col min="16146" max="16146" width="17.6640625" style="68" customWidth="1"/>
    <col min="16147" max="16384" width="9.1640625" style="68"/>
  </cols>
  <sheetData>
    <row r="1" spans="1:12" s="95" customFormat="1" ht="23.5" customHeight="1" thickBot="1" x14ac:dyDescent="0.2">
      <c r="A1" s="94"/>
      <c r="B1" s="113"/>
      <c r="C1" s="113"/>
      <c r="D1" s="113"/>
      <c r="E1" s="113"/>
      <c r="F1" s="113"/>
      <c r="G1" s="113"/>
      <c r="H1" s="113"/>
      <c r="I1" s="113"/>
      <c r="J1" s="114"/>
      <c r="K1" s="97"/>
      <c r="L1" s="97"/>
    </row>
    <row r="2" spans="1:12" ht="23.5" customHeight="1" thickTop="1" x14ac:dyDescent="0.15">
      <c r="A2" s="1"/>
      <c r="B2" s="1"/>
      <c r="C2" s="108"/>
      <c r="D2" s="108"/>
      <c r="E2" s="94"/>
      <c r="F2" s="108"/>
      <c r="G2" s="109"/>
      <c r="H2" s="1"/>
      <c r="I2" s="94"/>
      <c r="J2" s="1"/>
    </row>
    <row r="3" spans="1:12" ht="23.5" customHeight="1" x14ac:dyDescent="0.15">
      <c r="A3" s="1"/>
      <c r="B3" s="38" t="s">
        <v>69</v>
      </c>
      <c r="C3" s="108"/>
      <c r="D3" s="108"/>
      <c r="F3" s="108"/>
      <c r="G3" s="109"/>
      <c r="H3" s="1"/>
      <c r="I3" s="94"/>
      <c r="J3" s="1"/>
    </row>
    <row r="4" spans="1:12" ht="23.5" customHeight="1" x14ac:dyDescent="0.15">
      <c r="A4" s="1"/>
      <c r="B4" s="1"/>
      <c r="C4" s="108"/>
      <c r="D4" s="108"/>
      <c r="E4" s="94"/>
      <c r="F4" s="108"/>
      <c r="G4" s="109"/>
      <c r="H4" s="1"/>
      <c r="I4" s="94"/>
      <c r="J4" s="1"/>
    </row>
    <row r="5" spans="1:12" ht="23.5" customHeight="1" x14ac:dyDescent="0.15">
      <c r="B5" s="478" t="str">
        <f>'1 Personal Survival Budget(PSB)'!B5</f>
        <v>Enter Full Name</v>
      </c>
      <c r="C5" s="478"/>
      <c r="D5" s="107"/>
      <c r="E5" s="94"/>
      <c r="F5" s="110"/>
      <c r="G5" s="106"/>
      <c r="H5" s="111"/>
      <c r="I5" s="107"/>
      <c r="J5" s="111"/>
    </row>
    <row r="6" spans="1:12" ht="23.5" customHeight="1" x14ac:dyDescent="0.15">
      <c r="B6" s="478" t="str">
        <f>'1 Personal Survival Budget(PSB)'!B6</f>
        <v>Enter Company Name</v>
      </c>
      <c r="C6" s="478"/>
      <c r="D6" s="69"/>
      <c r="E6" s="69"/>
      <c r="F6" s="72"/>
      <c r="G6" s="102"/>
      <c r="H6" s="1"/>
      <c r="I6" s="42" t="s">
        <v>9</v>
      </c>
      <c r="J6" s="31"/>
    </row>
    <row r="7" spans="1:12" ht="30.75" customHeight="1" x14ac:dyDescent="0.15">
      <c r="B7" s="478" t="str">
        <f>'1 Personal Survival Budget(PSB)'!B7</f>
        <v>Enter Date</v>
      </c>
      <c r="C7" s="478"/>
      <c r="D7" s="69"/>
      <c r="E7" s="70"/>
      <c r="F7" s="70"/>
      <c r="G7" s="102"/>
      <c r="H7" s="1"/>
      <c r="I7" s="119"/>
      <c r="J7" s="121" t="s">
        <v>68</v>
      </c>
    </row>
    <row r="8" spans="1:12" ht="30" customHeight="1" x14ac:dyDescent="0.15">
      <c r="B8" s="103"/>
      <c r="C8" s="103"/>
      <c r="D8" s="73"/>
      <c r="E8" s="71"/>
      <c r="F8" s="71"/>
      <c r="G8" s="112"/>
      <c r="H8" s="1"/>
      <c r="I8" s="120"/>
      <c r="J8" s="121" t="s">
        <v>67</v>
      </c>
    </row>
    <row r="9" spans="1:12" ht="23.5" customHeight="1" thickBot="1" x14ac:dyDescent="0.2">
      <c r="A9" s="94"/>
      <c r="B9" s="104"/>
      <c r="C9" s="104"/>
      <c r="D9" s="104"/>
      <c r="E9" s="104"/>
      <c r="F9" s="104"/>
      <c r="G9" s="105"/>
      <c r="H9" s="105"/>
      <c r="I9" s="105"/>
      <c r="J9" s="113"/>
    </row>
    <row r="10" spans="1:12" s="95" customFormat="1" ht="23.5" customHeight="1" thickTop="1" x14ac:dyDescent="0.15">
      <c r="B10" s="94"/>
      <c r="C10" s="108"/>
      <c r="D10" s="108"/>
      <c r="E10" s="108"/>
      <c r="F10" s="108"/>
      <c r="G10" s="108"/>
      <c r="H10" s="108"/>
      <c r="I10" s="108"/>
      <c r="K10" s="97"/>
      <c r="L10" s="97"/>
    </row>
    <row r="11" spans="1:12" s="95" customFormat="1" ht="23.5" customHeight="1" x14ac:dyDescent="0.15">
      <c r="B11" s="479" t="s">
        <v>17</v>
      </c>
      <c r="C11" s="480"/>
      <c r="D11" s="412"/>
      <c r="E11" s="1"/>
      <c r="F11" s="1"/>
      <c r="G11" s="1"/>
      <c r="H11" s="1"/>
      <c r="I11" s="1"/>
      <c r="K11" s="97"/>
      <c r="L11" s="97"/>
    </row>
    <row r="12" spans="1:12" s="95" customFormat="1" ht="23.5" customHeight="1" x14ac:dyDescent="0.15">
      <c r="B12" s="1"/>
      <c r="C12" s="1"/>
      <c r="D12" s="1"/>
      <c r="E12" s="1"/>
      <c r="F12" s="1"/>
      <c r="G12" s="1"/>
      <c r="H12" s="1"/>
      <c r="I12" s="1"/>
      <c r="K12" s="97"/>
      <c r="L12" s="97"/>
    </row>
    <row r="13" spans="1:12" s="95" customFormat="1" ht="23.5" customHeight="1" x14ac:dyDescent="0.2">
      <c r="B13" s="118" t="s">
        <v>98</v>
      </c>
      <c r="C13" s="1"/>
      <c r="D13" s="1"/>
      <c r="E13" s="1"/>
      <c r="F13" s="1"/>
      <c r="G13" s="1"/>
      <c r="I13" s="1"/>
      <c r="K13" s="97"/>
      <c r="L13" s="97"/>
    </row>
    <row r="14" spans="1:12" s="95" customFormat="1" ht="11.25" customHeight="1" thickBot="1" x14ac:dyDescent="0.25">
      <c r="B14" s="118"/>
      <c r="C14" s="1"/>
      <c r="D14" s="1"/>
      <c r="E14" s="1"/>
      <c r="F14" s="1"/>
      <c r="G14" s="1"/>
      <c r="I14" s="1"/>
      <c r="K14" s="97"/>
      <c r="L14" s="97"/>
    </row>
    <row r="15" spans="1:12" x14ac:dyDescent="0.15">
      <c r="A15" s="1"/>
      <c r="B15" s="197"/>
      <c r="C15" s="198" t="s">
        <v>73</v>
      </c>
      <c r="D15" s="198" t="s">
        <v>74</v>
      </c>
      <c r="E15" s="198" t="s">
        <v>75</v>
      </c>
      <c r="F15" s="199" t="s">
        <v>76</v>
      </c>
      <c r="G15" s="95"/>
      <c r="H15" s="95"/>
      <c r="I15" s="95"/>
      <c r="J15" s="235" t="s">
        <v>85</v>
      </c>
    </row>
    <row r="16" spans="1:12" x14ac:dyDescent="0.15">
      <c r="A16" s="1"/>
      <c r="B16" s="200" t="s">
        <v>84</v>
      </c>
      <c r="C16" s="286"/>
      <c r="D16" s="286"/>
      <c r="E16" s="286"/>
      <c r="F16" s="287"/>
      <c r="G16" s="95"/>
      <c r="H16" s="95"/>
      <c r="I16" s="95"/>
      <c r="J16" s="236" t="s">
        <v>86</v>
      </c>
    </row>
    <row r="17" spans="1:35" x14ac:dyDescent="0.15">
      <c r="A17" s="1"/>
      <c r="B17" s="201" t="s">
        <v>101</v>
      </c>
      <c r="C17" s="288"/>
      <c r="D17" s="288"/>
      <c r="E17" s="288"/>
      <c r="F17" s="289"/>
      <c r="G17" s="95"/>
      <c r="H17" s="95"/>
      <c r="I17" s="95"/>
      <c r="J17" s="124">
        <v>25</v>
      </c>
    </row>
    <row r="18" spans="1:35" x14ac:dyDescent="0.15">
      <c r="A18" s="1"/>
      <c r="B18" s="201" t="s">
        <v>102</v>
      </c>
      <c r="C18" s="288"/>
      <c r="D18" s="288"/>
      <c r="E18" s="288"/>
      <c r="F18" s="290"/>
      <c r="G18" s="95"/>
      <c r="H18" s="95"/>
      <c r="I18" s="95"/>
      <c r="J18" s="124">
        <v>12</v>
      </c>
    </row>
    <row r="19" spans="1:35" ht="15" thickBot="1" x14ac:dyDescent="0.2">
      <c r="A19" s="1"/>
      <c r="B19" s="202" t="s">
        <v>103</v>
      </c>
      <c r="C19" s="338" t="e">
        <f>SUM(C17-C18)/C18</f>
        <v>#DIV/0!</v>
      </c>
      <c r="D19" s="338" t="e">
        <f>SUM(D17-D18)/D18</f>
        <v>#DIV/0!</v>
      </c>
      <c r="E19" s="338" t="e">
        <f>SUM(E17-E18)/E18</f>
        <v>#DIV/0!</v>
      </c>
      <c r="F19" s="338" t="e">
        <f>SUM(F17-F18)/F18</f>
        <v>#DIV/0!</v>
      </c>
      <c r="G19" s="95"/>
      <c r="H19" s="95"/>
      <c r="I19" s="95"/>
      <c r="J19" s="237">
        <f>SUM(J17-J18)/J18</f>
        <v>1.0833333333333333</v>
      </c>
    </row>
    <row r="20" spans="1:35" s="95" customFormat="1" ht="18.75" customHeight="1" x14ac:dyDescent="0.15">
      <c r="B20" s="99"/>
      <c r="C20" s="96"/>
      <c r="D20" s="96"/>
      <c r="E20" s="96"/>
      <c r="F20" s="96"/>
      <c r="K20" s="97"/>
      <c r="L20" s="97"/>
    </row>
    <row r="21" spans="1:35" s="95" customFormat="1" ht="18.75" customHeight="1" x14ac:dyDescent="0.2">
      <c r="A21" s="1"/>
      <c r="B21" s="118" t="s">
        <v>99</v>
      </c>
      <c r="C21" s="1"/>
      <c r="D21" s="1"/>
      <c r="E21" s="1"/>
      <c r="F21" s="1"/>
      <c r="G21" s="1"/>
      <c r="H21" s="1"/>
      <c r="K21" s="98"/>
      <c r="L21" s="98"/>
      <c r="M21" s="1"/>
      <c r="N21" s="1"/>
      <c r="O21" s="1"/>
      <c r="P21" s="1"/>
      <c r="Q21" s="1"/>
      <c r="R21" s="1"/>
      <c r="S21" s="1"/>
    </row>
    <row r="22" spans="1:35" s="95" customFormat="1" ht="18.75" customHeight="1" x14ac:dyDescent="0.2">
      <c r="A22" s="1"/>
      <c r="B22" s="122" t="s">
        <v>79</v>
      </c>
      <c r="C22" s="1"/>
      <c r="D22" s="1"/>
      <c r="E22" s="1"/>
      <c r="F22" s="1"/>
      <c r="G22" s="1"/>
      <c r="H22" s="1"/>
      <c r="K22" s="98"/>
      <c r="L22" s="98"/>
      <c r="M22" s="1"/>
      <c r="N22" s="1"/>
      <c r="O22" s="1"/>
      <c r="P22" s="1"/>
      <c r="Q22" s="1"/>
      <c r="R22" s="1"/>
      <c r="S22" s="1"/>
    </row>
    <row r="23" spans="1:35" s="95" customFormat="1" ht="11.25" customHeight="1" thickBot="1" x14ac:dyDescent="0.25">
      <c r="A23" s="1"/>
      <c r="B23" s="118"/>
      <c r="C23" s="1"/>
      <c r="D23" s="1"/>
      <c r="E23" s="1"/>
      <c r="F23" s="1"/>
      <c r="G23" s="1"/>
      <c r="H23" s="1"/>
      <c r="K23" s="98"/>
      <c r="L23" s="98"/>
      <c r="M23" s="1"/>
      <c r="N23" s="1"/>
      <c r="O23" s="1"/>
      <c r="P23" s="1"/>
      <c r="Q23" s="1"/>
      <c r="R23" s="1"/>
      <c r="S23" s="1"/>
    </row>
    <row r="24" spans="1:35" s="117" customFormat="1" ht="30" x14ac:dyDescent="0.2">
      <c r="A24" s="196"/>
      <c r="B24" s="262" t="s">
        <v>71</v>
      </c>
      <c r="C24" s="283" t="s">
        <v>73</v>
      </c>
      <c r="D24" s="283" t="s">
        <v>74</v>
      </c>
      <c r="E24" s="283" t="s">
        <v>75</v>
      </c>
      <c r="F24" s="283" t="s">
        <v>76</v>
      </c>
      <c r="G24" s="244" t="s">
        <v>81</v>
      </c>
      <c r="H24" s="245" t="s">
        <v>80</v>
      </c>
      <c r="I24" s="115"/>
      <c r="J24" s="238" t="s">
        <v>85</v>
      </c>
      <c r="K24" s="116"/>
      <c r="L24" s="116"/>
      <c r="M24" s="116"/>
      <c r="N24" s="116"/>
      <c r="O24" s="115"/>
      <c r="P24" s="115"/>
      <c r="Q24" s="115"/>
      <c r="R24" s="115"/>
      <c r="S24" s="115"/>
      <c r="T24" s="115"/>
      <c r="U24" s="115"/>
      <c r="V24" s="115"/>
      <c r="W24" s="115"/>
      <c r="X24" s="115"/>
      <c r="Y24" s="115"/>
      <c r="Z24" s="115"/>
      <c r="AA24" s="115"/>
      <c r="AB24" s="115"/>
      <c r="AC24" s="115"/>
      <c r="AD24" s="115"/>
      <c r="AE24" s="115"/>
      <c r="AF24" s="115"/>
      <c r="AG24" s="115"/>
      <c r="AH24" s="115"/>
      <c r="AI24" s="115"/>
    </row>
    <row r="25" spans="1:35" x14ac:dyDescent="0.15">
      <c r="A25" s="1"/>
      <c r="B25" s="246">
        <v>1</v>
      </c>
      <c r="C25" s="284"/>
      <c r="D25" s="284"/>
      <c r="E25" s="284"/>
      <c r="F25" s="285"/>
      <c r="G25" s="227">
        <f t="shared" ref="G25:G36" si="0">SUM(C25:F25)</f>
        <v>0</v>
      </c>
      <c r="H25" s="228">
        <f>SUM(G25/30)</f>
        <v>0</v>
      </c>
      <c r="I25" s="95"/>
      <c r="J25" s="239">
        <v>30</v>
      </c>
      <c r="K25" s="95"/>
      <c r="L25" s="95"/>
    </row>
    <row r="26" spans="1:35" x14ac:dyDescent="0.15">
      <c r="A26" s="1"/>
      <c r="B26" s="282">
        <v>2</v>
      </c>
      <c r="C26" s="284"/>
      <c r="D26" s="284"/>
      <c r="E26" s="284"/>
      <c r="F26" s="285"/>
      <c r="G26" s="229">
        <f t="shared" si="0"/>
        <v>0</v>
      </c>
      <c r="H26" s="230">
        <f>SUM(G26/30)</f>
        <v>0</v>
      </c>
      <c r="I26" s="95"/>
      <c r="J26" s="239">
        <v>28</v>
      </c>
      <c r="K26" s="95"/>
      <c r="L26" s="95"/>
    </row>
    <row r="27" spans="1:35" x14ac:dyDescent="0.15">
      <c r="A27" s="1"/>
      <c r="B27" s="282">
        <v>3</v>
      </c>
      <c r="C27" s="284"/>
      <c r="D27" s="284"/>
      <c r="E27" s="284"/>
      <c r="F27" s="285"/>
      <c r="G27" s="229">
        <f t="shared" si="0"/>
        <v>0</v>
      </c>
      <c r="H27" s="230">
        <f>SUM(G27/30)</f>
        <v>0</v>
      </c>
      <c r="I27" s="95"/>
      <c r="J27" s="239">
        <v>30</v>
      </c>
      <c r="K27" s="95"/>
      <c r="L27" s="95"/>
    </row>
    <row r="28" spans="1:35" x14ac:dyDescent="0.15">
      <c r="A28" s="1"/>
      <c r="B28" s="269">
        <v>4</v>
      </c>
      <c r="C28" s="284"/>
      <c r="D28" s="284"/>
      <c r="E28" s="284"/>
      <c r="F28" s="285"/>
      <c r="G28" s="231">
        <f t="shared" si="0"/>
        <v>0</v>
      </c>
      <c r="H28" s="232">
        <f>SUM(G28/30)</f>
        <v>0</v>
      </c>
      <c r="I28" s="95"/>
      <c r="J28" s="239">
        <v>45</v>
      </c>
      <c r="K28" s="95"/>
      <c r="L28" s="95"/>
    </row>
    <row r="29" spans="1:35" x14ac:dyDescent="0.15">
      <c r="A29" s="1"/>
      <c r="B29" s="246">
        <v>5</v>
      </c>
      <c r="C29" s="284"/>
      <c r="D29" s="284"/>
      <c r="E29" s="284"/>
      <c r="F29" s="285"/>
      <c r="G29" s="227">
        <f t="shared" si="0"/>
        <v>0</v>
      </c>
      <c r="H29" s="228">
        <f t="shared" ref="H29:H36" si="1">SUM(G29/30)</f>
        <v>0</v>
      </c>
      <c r="I29" s="1"/>
      <c r="J29" s="239">
        <v>44</v>
      </c>
      <c r="K29" s="95"/>
      <c r="L29" s="95"/>
    </row>
    <row r="30" spans="1:35" x14ac:dyDescent="0.15">
      <c r="A30" s="1"/>
      <c r="B30" s="269">
        <v>6</v>
      </c>
      <c r="C30" s="284"/>
      <c r="D30" s="284"/>
      <c r="E30" s="284"/>
      <c r="F30" s="285"/>
      <c r="G30" s="231">
        <f t="shared" si="0"/>
        <v>0</v>
      </c>
      <c r="H30" s="232">
        <f t="shared" si="1"/>
        <v>0</v>
      </c>
      <c r="I30" s="95"/>
      <c r="J30" s="239">
        <v>46</v>
      </c>
      <c r="K30" s="95"/>
      <c r="L30" s="95"/>
    </row>
    <row r="31" spans="1:35" x14ac:dyDescent="0.15">
      <c r="A31" s="1"/>
      <c r="B31" s="246">
        <v>7</v>
      </c>
      <c r="C31" s="284"/>
      <c r="D31" s="284"/>
      <c r="E31" s="284"/>
      <c r="F31" s="285"/>
      <c r="G31" s="227">
        <f t="shared" si="0"/>
        <v>0</v>
      </c>
      <c r="H31" s="228">
        <f t="shared" si="1"/>
        <v>0</v>
      </c>
      <c r="I31" s="95"/>
      <c r="J31" s="239">
        <v>50</v>
      </c>
      <c r="K31" s="95"/>
      <c r="L31" s="95"/>
    </row>
    <row r="32" spans="1:35" x14ac:dyDescent="0.15">
      <c r="A32" s="1"/>
      <c r="B32" s="282">
        <v>8</v>
      </c>
      <c r="C32" s="284"/>
      <c r="D32" s="284"/>
      <c r="E32" s="284"/>
      <c r="F32" s="285"/>
      <c r="G32" s="229">
        <f t="shared" si="0"/>
        <v>0</v>
      </c>
      <c r="H32" s="230">
        <f t="shared" si="1"/>
        <v>0</v>
      </c>
      <c r="I32" s="95"/>
      <c r="J32" s="239">
        <v>48</v>
      </c>
      <c r="K32" s="95"/>
      <c r="L32" s="95"/>
    </row>
    <row r="33" spans="1:19" x14ac:dyDescent="0.15">
      <c r="A33" s="1"/>
      <c r="B33" s="246">
        <v>9</v>
      </c>
      <c r="C33" s="284"/>
      <c r="D33" s="284"/>
      <c r="E33" s="284"/>
      <c r="F33" s="285"/>
      <c r="G33" s="227">
        <f t="shared" si="0"/>
        <v>0</v>
      </c>
      <c r="H33" s="228">
        <f t="shared" si="1"/>
        <v>0</v>
      </c>
      <c r="I33" s="95"/>
      <c r="J33" s="239">
        <v>51</v>
      </c>
      <c r="K33" s="95"/>
      <c r="L33" s="95"/>
    </row>
    <row r="34" spans="1:19" x14ac:dyDescent="0.15">
      <c r="A34" s="1"/>
      <c r="B34" s="269">
        <v>10</v>
      </c>
      <c r="C34" s="284"/>
      <c r="D34" s="284"/>
      <c r="E34" s="284"/>
      <c r="F34" s="285"/>
      <c r="G34" s="231">
        <f t="shared" si="0"/>
        <v>0</v>
      </c>
      <c r="H34" s="232">
        <f t="shared" si="1"/>
        <v>0</v>
      </c>
      <c r="I34" s="95"/>
      <c r="J34" s="239">
        <v>55</v>
      </c>
      <c r="K34" s="95"/>
      <c r="L34" s="95"/>
    </row>
    <row r="35" spans="1:19" x14ac:dyDescent="0.15">
      <c r="A35" s="1"/>
      <c r="B35" s="246">
        <v>11</v>
      </c>
      <c r="C35" s="284"/>
      <c r="D35" s="284"/>
      <c r="E35" s="284"/>
      <c r="F35" s="285"/>
      <c r="G35" s="227">
        <f t="shared" si="0"/>
        <v>0</v>
      </c>
      <c r="H35" s="228">
        <f t="shared" si="1"/>
        <v>0</v>
      </c>
      <c r="I35" s="95"/>
      <c r="J35" s="239">
        <v>55</v>
      </c>
      <c r="K35" s="95"/>
      <c r="L35" s="95"/>
    </row>
    <row r="36" spans="1:19" ht="15" thickBot="1" x14ac:dyDescent="0.2">
      <c r="A36" s="1"/>
      <c r="B36" s="275">
        <v>12</v>
      </c>
      <c r="C36" s="284"/>
      <c r="D36" s="284"/>
      <c r="E36" s="284"/>
      <c r="F36" s="285"/>
      <c r="G36" s="233">
        <f t="shared" si="0"/>
        <v>0</v>
      </c>
      <c r="H36" s="234">
        <f t="shared" si="1"/>
        <v>0</v>
      </c>
      <c r="I36" s="95"/>
      <c r="J36" s="239">
        <v>60</v>
      </c>
      <c r="K36" s="95"/>
      <c r="L36" s="95"/>
    </row>
    <row r="37" spans="1:19" s="95" customFormat="1" ht="29.25" customHeight="1" x14ac:dyDescent="0.15">
      <c r="A37" s="1"/>
      <c r="B37" s="1"/>
      <c r="C37" s="100"/>
      <c r="D37" s="101"/>
      <c r="E37" s="101"/>
      <c r="F37" s="101"/>
    </row>
    <row r="38" spans="1:19" s="95" customFormat="1" ht="20" x14ac:dyDescent="0.2">
      <c r="A38" s="1"/>
      <c r="B38" s="118" t="s">
        <v>77</v>
      </c>
      <c r="C38" s="1"/>
      <c r="D38" s="1"/>
      <c r="E38" s="1"/>
      <c r="F38" s="1"/>
    </row>
    <row r="39" spans="1:19" s="95" customFormat="1" ht="16" x14ac:dyDescent="0.2">
      <c r="A39" s="1"/>
      <c r="B39" s="122" t="s">
        <v>107</v>
      </c>
      <c r="C39" s="1"/>
      <c r="D39" s="1"/>
      <c r="E39" s="1"/>
      <c r="F39" s="1"/>
    </row>
    <row r="40" spans="1:19" s="95" customFormat="1" ht="9.25" customHeight="1" thickBot="1" x14ac:dyDescent="0.25">
      <c r="A40" s="1"/>
      <c r="B40" s="122"/>
      <c r="C40" s="1"/>
      <c r="D40" s="1"/>
      <c r="E40" s="1"/>
      <c r="F40" s="1"/>
    </row>
    <row r="41" spans="1:19" ht="30" x14ac:dyDescent="0.15">
      <c r="A41" s="1"/>
      <c r="B41" s="241" t="s">
        <v>71</v>
      </c>
      <c r="C41" s="242" t="s">
        <v>73</v>
      </c>
      <c r="D41" s="243" t="s">
        <v>74</v>
      </c>
      <c r="E41" s="242" t="s">
        <v>75</v>
      </c>
      <c r="F41" s="243" t="s">
        <v>76</v>
      </c>
      <c r="G41" s="244" t="s">
        <v>82</v>
      </c>
      <c r="H41" s="245" t="s">
        <v>83</v>
      </c>
      <c r="I41" s="95"/>
      <c r="J41" s="240" t="s">
        <v>85</v>
      </c>
      <c r="K41" s="95"/>
      <c r="L41" s="95"/>
      <c r="P41" s="1"/>
      <c r="Q41" s="1"/>
      <c r="R41" s="1"/>
      <c r="S41" s="1"/>
    </row>
    <row r="42" spans="1:19" x14ac:dyDescent="0.15">
      <c r="A42" s="1"/>
      <c r="B42" s="246">
        <v>1</v>
      </c>
      <c r="C42" s="127">
        <f t="shared" ref="C42:C53" si="2">SUM($C$17*C25)</f>
        <v>0</v>
      </c>
      <c r="D42" s="128">
        <f t="shared" ref="D42:D53" si="3">SUM($D$17*D25)</f>
        <v>0</v>
      </c>
      <c r="E42" s="127">
        <f t="shared" ref="E42:E53" si="4">SUM($E$17*E25)</f>
        <v>0</v>
      </c>
      <c r="F42" s="128">
        <f t="shared" ref="F42:F53" si="5">SUM($F$17*F25)</f>
        <v>0</v>
      </c>
      <c r="G42" s="247">
        <f t="shared" ref="G42:G53" si="6">SUM(C42:F42)</f>
        <v>0</v>
      </c>
      <c r="H42" s="248">
        <f t="shared" ref="H42:H53" si="7">SUM(G42/30)</f>
        <v>0</v>
      </c>
      <c r="I42" s="1"/>
      <c r="J42" s="124">
        <f>SUM($J$17*J25)</f>
        <v>750</v>
      </c>
      <c r="K42" s="95"/>
      <c r="L42" s="95"/>
      <c r="P42" s="1"/>
      <c r="Q42" s="1"/>
      <c r="R42" s="1"/>
      <c r="S42" s="1"/>
    </row>
    <row r="43" spans="1:19" x14ac:dyDescent="0.15">
      <c r="A43" s="1"/>
      <c r="B43" s="249">
        <v>2</v>
      </c>
      <c r="C43" s="125">
        <f t="shared" si="2"/>
        <v>0</v>
      </c>
      <c r="D43" s="126">
        <f t="shared" si="3"/>
        <v>0</v>
      </c>
      <c r="E43" s="125">
        <f t="shared" si="4"/>
        <v>0</v>
      </c>
      <c r="F43" s="126">
        <f t="shared" si="5"/>
        <v>0</v>
      </c>
      <c r="G43" s="250">
        <f t="shared" si="6"/>
        <v>0</v>
      </c>
      <c r="H43" s="251">
        <f t="shared" si="7"/>
        <v>0</v>
      </c>
      <c r="I43" s="1"/>
      <c r="J43" s="124">
        <f>SUM($J$17*J26)</f>
        <v>700</v>
      </c>
      <c r="K43" s="95"/>
      <c r="L43" s="95"/>
      <c r="P43" s="1"/>
      <c r="Q43" s="1"/>
      <c r="R43" s="1"/>
      <c r="S43" s="1"/>
    </row>
    <row r="44" spans="1:19" x14ac:dyDescent="0.15">
      <c r="A44" s="1"/>
      <c r="B44" s="249">
        <v>3</v>
      </c>
      <c r="C44" s="125">
        <f t="shared" si="2"/>
        <v>0</v>
      </c>
      <c r="D44" s="126">
        <f t="shared" si="3"/>
        <v>0</v>
      </c>
      <c r="E44" s="125">
        <f t="shared" si="4"/>
        <v>0</v>
      </c>
      <c r="F44" s="126">
        <f t="shared" si="5"/>
        <v>0</v>
      </c>
      <c r="G44" s="250">
        <f t="shared" si="6"/>
        <v>0</v>
      </c>
      <c r="H44" s="251">
        <f t="shared" si="7"/>
        <v>0</v>
      </c>
      <c r="I44" s="95"/>
      <c r="J44" s="124">
        <f>SUM($J$17*J27)</f>
        <v>750</v>
      </c>
      <c r="K44" s="95"/>
      <c r="L44" s="95"/>
    </row>
    <row r="45" spans="1:19" x14ac:dyDescent="0.15">
      <c r="A45" s="1"/>
      <c r="B45" s="249">
        <v>4</v>
      </c>
      <c r="C45" s="125">
        <f t="shared" si="2"/>
        <v>0</v>
      </c>
      <c r="D45" s="126">
        <f t="shared" si="3"/>
        <v>0</v>
      </c>
      <c r="E45" s="125">
        <f t="shared" si="4"/>
        <v>0</v>
      </c>
      <c r="F45" s="126">
        <f t="shared" si="5"/>
        <v>0</v>
      </c>
      <c r="G45" s="250">
        <f t="shared" si="6"/>
        <v>0</v>
      </c>
      <c r="H45" s="251">
        <f t="shared" si="7"/>
        <v>0</v>
      </c>
      <c r="I45" s="95"/>
      <c r="J45" s="124">
        <f t="shared" ref="J45:J53" si="8">SUM($J$17*J28)</f>
        <v>1125</v>
      </c>
      <c r="K45" s="95"/>
      <c r="L45" s="95"/>
    </row>
    <row r="46" spans="1:19" x14ac:dyDescent="0.15">
      <c r="A46" s="1"/>
      <c r="B46" s="249">
        <v>5</v>
      </c>
      <c r="C46" s="125">
        <f t="shared" si="2"/>
        <v>0</v>
      </c>
      <c r="D46" s="126">
        <f t="shared" si="3"/>
        <v>0</v>
      </c>
      <c r="E46" s="125">
        <f t="shared" si="4"/>
        <v>0</v>
      </c>
      <c r="F46" s="126">
        <f t="shared" si="5"/>
        <v>0</v>
      </c>
      <c r="G46" s="250">
        <f t="shared" si="6"/>
        <v>0</v>
      </c>
      <c r="H46" s="251">
        <f t="shared" si="7"/>
        <v>0</v>
      </c>
      <c r="I46" s="95"/>
      <c r="J46" s="124">
        <f t="shared" si="8"/>
        <v>1100</v>
      </c>
      <c r="K46" s="95"/>
      <c r="L46" s="95"/>
    </row>
    <row r="47" spans="1:19" x14ac:dyDescent="0.15">
      <c r="A47" s="1"/>
      <c r="B47" s="249">
        <v>6</v>
      </c>
      <c r="C47" s="125">
        <f t="shared" si="2"/>
        <v>0</v>
      </c>
      <c r="D47" s="126">
        <f t="shared" si="3"/>
        <v>0</v>
      </c>
      <c r="E47" s="125">
        <f t="shared" si="4"/>
        <v>0</v>
      </c>
      <c r="F47" s="126">
        <f t="shared" si="5"/>
        <v>0</v>
      </c>
      <c r="G47" s="250">
        <f t="shared" si="6"/>
        <v>0</v>
      </c>
      <c r="H47" s="251">
        <f t="shared" si="7"/>
        <v>0</v>
      </c>
      <c r="I47" s="95"/>
      <c r="J47" s="124">
        <f t="shared" si="8"/>
        <v>1150</v>
      </c>
      <c r="K47" s="95"/>
      <c r="L47" s="95"/>
    </row>
    <row r="48" spans="1:19" x14ac:dyDescent="0.15">
      <c r="A48" s="1"/>
      <c r="B48" s="252">
        <v>7</v>
      </c>
      <c r="C48" s="131">
        <f t="shared" si="2"/>
        <v>0</v>
      </c>
      <c r="D48" s="123">
        <f t="shared" si="3"/>
        <v>0</v>
      </c>
      <c r="E48" s="131">
        <f t="shared" si="4"/>
        <v>0</v>
      </c>
      <c r="F48" s="123">
        <f t="shared" si="5"/>
        <v>0</v>
      </c>
      <c r="G48" s="253">
        <f t="shared" si="6"/>
        <v>0</v>
      </c>
      <c r="H48" s="254">
        <f t="shared" si="7"/>
        <v>0</v>
      </c>
      <c r="I48" s="95"/>
      <c r="J48" s="124">
        <f t="shared" si="8"/>
        <v>1250</v>
      </c>
      <c r="K48" s="95"/>
      <c r="L48" s="95"/>
    </row>
    <row r="49" spans="1:12" x14ac:dyDescent="0.15">
      <c r="A49" s="1"/>
      <c r="B49" s="255">
        <v>8</v>
      </c>
      <c r="C49" s="127">
        <f t="shared" si="2"/>
        <v>0</v>
      </c>
      <c r="D49" s="128">
        <f t="shared" si="3"/>
        <v>0</v>
      </c>
      <c r="E49" s="127">
        <f t="shared" si="4"/>
        <v>0</v>
      </c>
      <c r="F49" s="128">
        <f t="shared" si="5"/>
        <v>0</v>
      </c>
      <c r="G49" s="247">
        <f t="shared" si="6"/>
        <v>0</v>
      </c>
      <c r="H49" s="248">
        <f t="shared" si="7"/>
        <v>0</v>
      </c>
      <c r="I49" s="95"/>
      <c r="J49" s="124">
        <f t="shared" si="8"/>
        <v>1200</v>
      </c>
      <c r="K49" s="95"/>
      <c r="L49" s="95"/>
    </row>
    <row r="50" spans="1:12" x14ac:dyDescent="0.15">
      <c r="A50" s="1"/>
      <c r="B50" s="249">
        <v>9</v>
      </c>
      <c r="C50" s="125">
        <f t="shared" si="2"/>
        <v>0</v>
      </c>
      <c r="D50" s="126">
        <f t="shared" si="3"/>
        <v>0</v>
      </c>
      <c r="E50" s="125">
        <f t="shared" si="4"/>
        <v>0</v>
      </c>
      <c r="F50" s="126">
        <f t="shared" si="5"/>
        <v>0</v>
      </c>
      <c r="G50" s="250">
        <f t="shared" si="6"/>
        <v>0</v>
      </c>
      <c r="H50" s="251">
        <f t="shared" si="7"/>
        <v>0</v>
      </c>
      <c r="I50" s="95"/>
      <c r="J50" s="124">
        <f t="shared" si="8"/>
        <v>1275</v>
      </c>
      <c r="K50" s="95"/>
      <c r="L50" s="95"/>
    </row>
    <row r="51" spans="1:12" x14ac:dyDescent="0.15">
      <c r="A51" s="1"/>
      <c r="B51" s="256">
        <v>10</v>
      </c>
      <c r="C51" s="129">
        <f t="shared" si="2"/>
        <v>0</v>
      </c>
      <c r="D51" s="130">
        <f t="shared" si="3"/>
        <v>0</v>
      </c>
      <c r="E51" s="129">
        <f t="shared" si="4"/>
        <v>0</v>
      </c>
      <c r="F51" s="130">
        <f t="shared" si="5"/>
        <v>0</v>
      </c>
      <c r="G51" s="257">
        <f t="shared" si="6"/>
        <v>0</v>
      </c>
      <c r="H51" s="258">
        <f t="shared" si="7"/>
        <v>0</v>
      </c>
      <c r="I51" s="95"/>
      <c r="J51" s="124">
        <f t="shared" si="8"/>
        <v>1375</v>
      </c>
      <c r="K51" s="95"/>
      <c r="L51" s="95"/>
    </row>
    <row r="52" spans="1:12" x14ac:dyDescent="0.15">
      <c r="A52" s="1"/>
      <c r="B52" s="255">
        <v>11</v>
      </c>
      <c r="C52" s="127">
        <f t="shared" si="2"/>
        <v>0</v>
      </c>
      <c r="D52" s="128">
        <f t="shared" si="3"/>
        <v>0</v>
      </c>
      <c r="E52" s="127">
        <f t="shared" si="4"/>
        <v>0</v>
      </c>
      <c r="F52" s="128">
        <f t="shared" si="5"/>
        <v>0</v>
      </c>
      <c r="G52" s="247">
        <f t="shared" si="6"/>
        <v>0</v>
      </c>
      <c r="H52" s="248">
        <f t="shared" si="7"/>
        <v>0</v>
      </c>
      <c r="I52" s="95"/>
      <c r="J52" s="124">
        <f t="shared" si="8"/>
        <v>1375</v>
      </c>
      <c r="K52" s="95"/>
      <c r="L52" s="95"/>
    </row>
    <row r="53" spans="1:12" ht="15" thickBot="1" x14ac:dyDescent="0.2">
      <c r="A53" s="1"/>
      <c r="B53" s="259">
        <v>12</v>
      </c>
      <c r="C53" s="194">
        <f t="shared" si="2"/>
        <v>0</v>
      </c>
      <c r="D53" s="195">
        <f t="shared" si="3"/>
        <v>0</v>
      </c>
      <c r="E53" s="194">
        <f t="shared" si="4"/>
        <v>0</v>
      </c>
      <c r="F53" s="195">
        <f t="shared" si="5"/>
        <v>0</v>
      </c>
      <c r="G53" s="260">
        <f t="shared" si="6"/>
        <v>0</v>
      </c>
      <c r="H53" s="261">
        <f t="shared" si="7"/>
        <v>0</v>
      </c>
      <c r="I53" s="95"/>
      <c r="J53" s="124">
        <f t="shared" si="8"/>
        <v>1500</v>
      </c>
      <c r="K53" s="95"/>
      <c r="L53" s="95"/>
    </row>
    <row r="54" spans="1:12" s="95" customFormat="1" x14ac:dyDescent="0.15">
      <c r="B54" s="1"/>
      <c r="K54" s="97"/>
      <c r="L54" s="97"/>
    </row>
    <row r="55" spans="1:12" s="95" customFormat="1" ht="20" x14ac:dyDescent="0.2">
      <c r="B55" s="118" t="s">
        <v>44</v>
      </c>
      <c r="K55" s="97"/>
      <c r="L55" s="97"/>
    </row>
    <row r="56" spans="1:12" s="95" customFormat="1" ht="16" x14ac:dyDescent="0.2">
      <c r="B56" s="122" t="s">
        <v>106</v>
      </c>
      <c r="K56" s="97"/>
      <c r="L56" s="97"/>
    </row>
    <row r="57" spans="1:12" s="95" customFormat="1" ht="9.25" customHeight="1" thickBot="1" x14ac:dyDescent="0.25">
      <c r="B57" s="118"/>
      <c r="C57" s="1"/>
      <c r="D57" s="1"/>
      <c r="E57" s="1"/>
      <c r="F57" s="1"/>
      <c r="G57" s="1"/>
      <c r="H57" s="1"/>
      <c r="K57" s="97"/>
      <c r="L57" s="97"/>
    </row>
    <row r="58" spans="1:12" ht="30" x14ac:dyDescent="0.15">
      <c r="A58" s="1"/>
      <c r="B58" s="262" t="s">
        <v>71</v>
      </c>
      <c r="C58" s="243" t="s">
        <v>73</v>
      </c>
      <c r="D58" s="242" t="s">
        <v>74</v>
      </c>
      <c r="E58" s="263" t="s">
        <v>75</v>
      </c>
      <c r="F58" s="263" t="s">
        <v>76</v>
      </c>
      <c r="G58" s="244" t="s">
        <v>94</v>
      </c>
      <c r="H58" s="245" t="s">
        <v>78</v>
      </c>
      <c r="I58" s="95"/>
      <c r="J58" s="238" t="s">
        <v>85</v>
      </c>
    </row>
    <row r="59" spans="1:12" x14ac:dyDescent="0.15">
      <c r="A59" s="1"/>
      <c r="B59" s="246">
        <v>1</v>
      </c>
      <c r="C59" s="264">
        <f t="shared" ref="C59:C70" si="9">SUM($C$18*C25)</f>
        <v>0</v>
      </c>
      <c r="D59" s="265">
        <f t="shared" ref="D59:D70" si="10">SUM($D$18*D25)</f>
        <v>0</v>
      </c>
      <c r="E59" s="266">
        <f t="shared" ref="E59:E70" si="11">SUM($E$18*E25)</f>
        <v>0</v>
      </c>
      <c r="F59" s="266">
        <f t="shared" ref="F59:F70" si="12">SUM($F$18*F25)</f>
        <v>0</v>
      </c>
      <c r="G59" s="267">
        <f t="shared" ref="G59:G69" si="13">SUM(C59:F59)</f>
        <v>0</v>
      </c>
      <c r="H59" s="268">
        <f t="shared" ref="H59:H70" si="14">SUM(G59/30)</f>
        <v>0</v>
      </c>
      <c r="I59" s="95"/>
      <c r="J59" s="281">
        <f>SUM($J$18*J25)</f>
        <v>360</v>
      </c>
    </row>
    <row r="60" spans="1:12" x14ac:dyDescent="0.15">
      <c r="A60" s="1"/>
      <c r="B60" s="246">
        <v>2</v>
      </c>
      <c r="C60" s="264">
        <f t="shared" si="9"/>
        <v>0</v>
      </c>
      <c r="D60" s="265">
        <f t="shared" si="10"/>
        <v>0</v>
      </c>
      <c r="E60" s="266">
        <f t="shared" si="11"/>
        <v>0</v>
      </c>
      <c r="F60" s="266">
        <f t="shared" si="12"/>
        <v>0</v>
      </c>
      <c r="G60" s="267">
        <f t="shared" si="13"/>
        <v>0</v>
      </c>
      <c r="H60" s="268">
        <f t="shared" si="14"/>
        <v>0</v>
      </c>
      <c r="I60" s="95"/>
      <c r="J60" s="281">
        <f t="shared" ref="J60:J70" si="15">SUM($J$18*J26)</f>
        <v>336</v>
      </c>
    </row>
    <row r="61" spans="1:12" x14ac:dyDescent="0.15">
      <c r="A61" s="1"/>
      <c r="B61" s="246">
        <v>3</v>
      </c>
      <c r="C61" s="264">
        <f t="shared" si="9"/>
        <v>0</v>
      </c>
      <c r="D61" s="265">
        <f t="shared" si="10"/>
        <v>0</v>
      </c>
      <c r="E61" s="266">
        <f t="shared" si="11"/>
        <v>0</v>
      </c>
      <c r="F61" s="266">
        <f t="shared" si="12"/>
        <v>0</v>
      </c>
      <c r="G61" s="267">
        <f t="shared" si="13"/>
        <v>0</v>
      </c>
      <c r="H61" s="268">
        <f t="shared" si="14"/>
        <v>0</v>
      </c>
      <c r="I61" s="95"/>
      <c r="J61" s="281">
        <f t="shared" si="15"/>
        <v>360</v>
      </c>
    </row>
    <row r="62" spans="1:12" x14ac:dyDescent="0.15">
      <c r="A62" s="1"/>
      <c r="B62" s="246">
        <v>4</v>
      </c>
      <c r="C62" s="264">
        <f t="shared" si="9"/>
        <v>0</v>
      </c>
      <c r="D62" s="265">
        <f t="shared" si="10"/>
        <v>0</v>
      </c>
      <c r="E62" s="266">
        <f t="shared" si="11"/>
        <v>0</v>
      </c>
      <c r="F62" s="266">
        <f t="shared" si="12"/>
        <v>0</v>
      </c>
      <c r="G62" s="267">
        <f t="shared" si="13"/>
        <v>0</v>
      </c>
      <c r="H62" s="268">
        <f t="shared" si="14"/>
        <v>0</v>
      </c>
      <c r="I62" s="95"/>
      <c r="J62" s="281">
        <f t="shared" si="15"/>
        <v>540</v>
      </c>
    </row>
    <row r="63" spans="1:12" x14ac:dyDescent="0.15">
      <c r="A63" s="1"/>
      <c r="B63" s="269">
        <v>5</v>
      </c>
      <c r="C63" s="270">
        <f t="shared" si="9"/>
        <v>0</v>
      </c>
      <c r="D63" s="271">
        <f t="shared" si="10"/>
        <v>0</v>
      </c>
      <c r="E63" s="272">
        <f t="shared" si="11"/>
        <v>0</v>
      </c>
      <c r="F63" s="272">
        <f t="shared" si="12"/>
        <v>0</v>
      </c>
      <c r="G63" s="273">
        <f t="shared" si="13"/>
        <v>0</v>
      </c>
      <c r="H63" s="274">
        <f t="shared" si="14"/>
        <v>0</v>
      </c>
      <c r="I63" s="95"/>
      <c r="J63" s="281">
        <f t="shared" si="15"/>
        <v>528</v>
      </c>
    </row>
    <row r="64" spans="1:12" x14ac:dyDescent="0.15">
      <c r="A64" s="1"/>
      <c r="B64" s="246">
        <v>6</v>
      </c>
      <c r="C64" s="264">
        <f t="shared" si="9"/>
        <v>0</v>
      </c>
      <c r="D64" s="265">
        <f t="shared" si="10"/>
        <v>0</v>
      </c>
      <c r="E64" s="266">
        <f t="shared" si="11"/>
        <v>0</v>
      </c>
      <c r="F64" s="266">
        <f t="shared" si="12"/>
        <v>0</v>
      </c>
      <c r="G64" s="267">
        <f t="shared" si="13"/>
        <v>0</v>
      </c>
      <c r="H64" s="268">
        <f t="shared" si="14"/>
        <v>0</v>
      </c>
      <c r="I64" s="95"/>
      <c r="J64" s="281">
        <f t="shared" si="15"/>
        <v>552</v>
      </c>
    </row>
    <row r="65" spans="1:12" x14ac:dyDescent="0.15">
      <c r="A65" s="1"/>
      <c r="B65" s="269">
        <v>7</v>
      </c>
      <c r="C65" s="270">
        <f t="shared" si="9"/>
        <v>0</v>
      </c>
      <c r="D65" s="271">
        <f t="shared" si="10"/>
        <v>0</v>
      </c>
      <c r="E65" s="272">
        <f t="shared" si="11"/>
        <v>0</v>
      </c>
      <c r="F65" s="272">
        <f t="shared" si="12"/>
        <v>0</v>
      </c>
      <c r="G65" s="273">
        <f t="shared" si="13"/>
        <v>0</v>
      </c>
      <c r="H65" s="274">
        <f t="shared" si="14"/>
        <v>0</v>
      </c>
      <c r="I65" s="95"/>
      <c r="J65" s="281">
        <f t="shared" si="15"/>
        <v>600</v>
      </c>
    </row>
    <row r="66" spans="1:12" x14ac:dyDescent="0.15">
      <c r="A66" s="1"/>
      <c r="B66" s="246">
        <v>8</v>
      </c>
      <c r="C66" s="264">
        <f t="shared" si="9"/>
        <v>0</v>
      </c>
      <c r="D66" s="265">
        <f t="shared" si="10"/>
        <v>0</v>
      </c>
      <c r="E66" s="266">
        <f t="shared" si="11"/>
        <v>0</v>
      </c>
      <c r="F66" s="266">
        <f t="shared" si="12"/>
        <v>0</v>
      </c>
      <c r="G66" s="267">
        <f t="shared" si="13"/>
        <v>0</v>
      </c>
      <c r="H66" s="268">
        <f t="shared" si="14"/>
        <v>0</v>
      </c>
      <c r="I66" s="95"/>
      <c r="J66" s="281">
        <f t="shared" si="15"/>
        <v>576</v>
      </c>
    </row>
    <row r="67" spans="1:12" x14ac:dyDescent="0.15">
      <c r="A67" s="1"/>
      <c r="B67" s="269">
        <v>9</v>
      </c>
      <c r="C67" s="270">
        <f t="shared" si="9"/>
        <v>0</v>
      </c>
      <c r="D67" s="271">
        <f t="shared" si="10"/>
        <v>0</v>
      </c>
      <c r="E67" s="272">
        <f t="shared" si="11"/>
        <v>0</v>
      </c>
      <c r="F67" s="272">
        <f t="shared" si="12"/>
        <v>0</v>
      </c>
      <c r="G67" s="273">
        <f t="shared" si="13"/>
        <v>0</v>
      </c>
      <c r="H67" s="274">
        <f t="shared" si="14"/>
        <v>0</v>
      </c>
      <c r="I67" s="95"/>
      <c r="J67" s="281">
        <f t="shared" si="15"/>
        <v>612</v>
      </c>
    </row>
    <row r="68" spans="1:12" x14ac:dyDescent="0.15">
      <c r="A68" s="1"/>
      <c r="B68" s="246">
        <v>10</v>
      </c>
      <c r="C68" s="264">
        <f t="shared" si="9"/>
        <v>0</v>
      </c>
      <c r="D68" s="265">
        <f t="shared" si="10"/>
        <v>0</v>
      </c>
      <c r="E68" s="266">
        <f t="shared" si="11"/>
        <v>0</v>
      </c>
      <c r="F68" s="266">
        <f t="shared" si="12"/>
        <v>0</v>
      </c>
      <c r="G68" s="267">
        <f t="shared" si="13"/>
        <v>0</v>
      </c>
      <c r="H68" s="268">
        <f t="shared" si="14"/>
        <v>0</v>
      </c>
      <c r="I68" s="95"/>
      <c r="J68" s="281">
        <f t="shared" si="15"/>
        <v>660</v>
      </c>
    </row>
    <row r="69" spans="1:12" x14ac:dyDescent="0.15">
      <c r="A69" s="1"/>
      <c r="B69" s="246">
        <v>11</v>
      </c>
      <c r="C69" s="264">
        <f t="shared" si="9"/>
        <v>0</v>
      </c>
      <c r="D69" s="265">
        <f t="shared" si="10"/>
        <v>0</v>
      </c>
      <c r="E69" s="266">
        <f t="shared" si="11"/>
        <v>0</v>
      </c>
      <c r="F69" s="266">
        <f t="shared" si="12"/>
        <v>0</v>
      </c>
      <c r="G69" s="267">
        <f t="shared" si="13"/>
        <v>0</v>
      </c>
      <c r="H69" s="268">
        <f t="shared" si="14"/>
        <v>0</v>
      </c>
      <c r="I69" s="95"/>
      <c r="J69" s="281">
        <f t="shared" si="15"/>
        <v>660</v>
      </c>
    </row>
    <row r="70" spans="1:12" s="1" customFormat="1" ht="15" thickBot="1" x14ac:dyDescent="0.2">
      <c r="B70" s="275">
        <v>12</v>
      </c>
      <c r="C70" s="276">
        <f t="shared" si="9"/>
        <v>0</v>
      </c>
      <c r="D70" s="277">
        <f t="shared" si="10"/>
        <v>0</v>
      </c>
      <c r="E70" s="278">
        <f t="shared" si="11"/>
        <v>0</v>
      </c>
      <c r="F70" s="278">
        <f t="shared" si="12"/>
        <v>0</v>
      </c>
      <c r="G70" s="279">
        <f t="shared" ref="G70" si="16">SUM(C70:F70)</f>
        <v>0</v>
      </c>
      <c r="H70" s="280">
        <f t="shared" si="14"/>
        <v>0</v>
      </c>
      <c r="I70" s="95"/>
      <c r="J70" s="281">
        <f t="shared" si="15"/>
        <v>720</v>
      </c>
      <c r="K70" s="98"/>
      <c r="L70" s="98"/>
    </row>
    <row r="71" spans="1:12" s="1" customFormat="1" x14ac:dyDescent="0.15">
      <c r="I71" s="95"/>
      <c r="K71" s="98"/>
      <c r="L71" s="98"/>
    </row>
    <row r="72" spans="1:12" s="1" customFormat="1" x14ac:dyDescent="0.15">
      <c r="I72" s="95"/>
      <c r="K72" s="98"/>
      <c r="L72" s="98"/>
    </row>
    <row r="73" spans="1:12" s="1" customFormat="1" x14ac:dyDescent="0.15">
      <c r="I73" s="95"/>
      <c r="K73" s="98"/>
      <c r="L73" s="98"/>
    </row>
    <row r="74" spans="1:12" s="1" customFormat="1" x14ac:dyDescent="0.15">
      <c r="I74" s="95"/>
      <c r="K74" s="98"/>
      <c r="L74" s="98"/>
    </row>
    <row r="75" spans="1:12" s="1" customFormat="1" x14ac:dyDescent="0.15">
      <c r="I75" s="95"/>
      <c r="K75" s="98"/>
      <c r="L75" s="98"/>
    </row>
    <row r="76" spans="1:12" s="1" customFormat="1" x14ac:dyDescent="0.15">
      <c r="I76" s="95"/>
      <c r="K76" s="98"/>
      <c r="L76" s="98"/>
    </row>
    <row r="77" spans="1:12" s="1" customFormat="1" x14ac:dyDescent="0.15">
      <c r="K77" s="98"/>
      <c r="L77" s="98"/>
    </row>
    <row r="78" spans="1:12" s="1" customFormat="1" x14ac:dyDescent="0.15">
      <c r="K78" s="98"/>
      <c r="L78" s="98"/>
    </row>
    <row r="79" spans="1:12" s="1" customFormat="1" x14ac:dyDescent="0.15">
      <c r="K79" s="98"/>
      <c r="L79" s="98"/>
    </row>
    <row r="80" spans="1:12" s="1" customFormat="1" x14ac:dyDescent="0.15">
      <c r="K80" s="98"/>
      <c r="L80" s="98"/>
    </row>
    <row r="81" spans="9:12" s="1" customFormat="1" x14ac:dyDescent="0.15">
      <c r="K81" s="98"/>
      <c r="L81" s="98"/>
    </row>
    <row r="82" spans="9:12" s="1" customFormat="1" x14ac:dyDescent="0.15">
      <c r="K82" s="98"/>
      <c r="L82" s="98"/>
    </row>
    <row r="83" spans="9:12" s="1" customFormat="1" x14ac:dyDescent="0.15">
      <c r="K83" s="98"/>
      <c r="L83" s="98"/>
    </row>
    <row r="84" spans="9:12" s="1" customFormat="1" x14ac:dyDescent="0.15">
      <c r="K84" s="98"/>
      <c r="L84" s="98"/>
    </row>
    <row r="85" spans="9:12" s="1" customFormat="1" x14ac:dyDescent="0.15">
      <c r="K85" s="98"/>
      <c r="L85" s="98"/>
    </row>
    <row r="86" spans="9:12" s="1" customFormat="1" x14ac:dyDescent="0.15">
      <c r="K86" s="98"/>
      <c r="L86" s="98"/>
    </row>
    <row r="87" spans="9:12" s="1" customFormat="1" x14ac:dyDescent="0.15">
      <c r="K87" s="98"/>
      <c r="L87" s="98"/>
    </row>
    <row r="88" spans="9:12" s="1" customFormat="1" x14ac:dyDescent="0.15">
      <c r="K88" s="98"/>
      <c r="L88" s="98"/>
    </row>
    <row r="89" spans="9:12" s="1" customFormat="1" x14ac:dyDescent="0.15">
      <c r="K89" s="98"/>
      <c r="L89" s="98"/>
    </row>
    <row r="90" spans="9:12" s="1" customFormat="1" x14ac:dyDescent="0.15">
      <c r="K90" s="98"/>
      <c r="L90" s="98"/>
    </row>
    <row r="91" spans="9:12" s="1" customFormat="1" x14ac:dyDescent="0.15">
      <c r="K91" s="98"/>
      <c r="L91" s="98"/>
    </row>
    <row r="92" spans="9:12" s="1" customFormat="1" x14ac:dyDescent="0.15">
      <c r="K92" s="98"/>
      <c r="L92" s="98"/>
    </row>
    <row r="93" spans="9:12" s="1" customFormat="1" x14ac:dyDescent="0.15">
      <c r="K93" s="98"/>
      <c r="L93" s="98"/>
    </row>
    <row r="94" spans="9:12" s="1" customFormat="1" x14ac:dyDescent="0.15">
      <c r="K94" s="98"/>
      <c r="L94" s="98"/>
    </row>
    <row r="95" spans="9:12" s="1" customFormat="1" x14ac:dyDescent="0.15">
      <c r="K95" s="98"/>
      <c r="L95" s="98"/>
    </row>
    <row r="96" spans="9:12" x14ac:dyDescent="0.15">
      <c r="I96" s="95"/>
      <c r="J96" s="95"/>
    </row>
    <row r="97" spans="9:10" x14ac:dyDescent="0.15">
      <c r="I97" s="95"/>
      <c r="J97" s="95"/>
    </row>
    <row r="98" spans="9:10" x14ac:dyDescent="0.15">
      <c r="I98" s="95"/>
      <c r="J98" s="95"/>
    </row>
    <row r="99" spans="9:10" x14ac:dyDescent="0.15">
      <c r="I99" s="95"/>
      <c r="J99" s="95"/>
    </row>
    <row r="100" spans="9:10" x14ac:dyDescent="0.15">
      <c r="I100" s="95"/>
      <c r="J100" s="95"/>
    </row>
    <row r="101" spans="9:10" x14ac:dyDescent="0.15">
      <c r="I101" s="95"/>
      <c r="J101" s="95"/>
    </row>
  </sheetData>
  <mergeCells count="4">
    <mergeCell ref="B5:C5"/>
    <mergeCell ref="B6:C6"/>
    <mergeCell ref="B7:C7"/>
    <mergeCell ref="B11:C11"/>
  </mergeCells>
  <printOptions horizontalCentered="1"/>
  <pageMargins left="0.70866141732283472" right="0.70866141732283472" top="0.74803149606299213" bottom="0.74803149606299213" header="0.31496062992125984" footer="0.31496062992125984"/>
  <pageSetup paperSize="9" scale="37"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Months!$A$1:$A$12</xm:f>
          </x14:formula1>
          <xm:sqref>D11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6"/>
  </sheetPr>
  <dimension ref="A1:AK72"/>
  <sheetViews>
    <sheetView zoomScale="85" zoomScaleNormal="85" zoomScaleSheetLayoutView="85" workbookViewId="0">
      <selection activeCell="M18" sqref="M18"/>
    </sheetView>
  </sheetViews>
  <sheetFormatPr baseColWidth="10" defaultColWidth="8.83203125" defaultRowHeight="14" x14ac:dyDescent="0.15"/>
  <cols>
    <col min="1" max="1" width="4.5" style="9" customWidth="1"/>
    <col min="2" max="2" width="42.5" style="11" customWidth="1"/>
    <col min="3" max="3" width="41" style="11" customWidth="1"/>
    <col min="4" max="4" width="15.5" style="11" customWidth="1"/>
    <col min="5" max="5" width="10.5" style="11" customWidth="1"/>
    <col min="6" max="16" width="9.33203125" style="11" customWidth="1"/>
    <col min="17" max="17" width="18.5" style="11" customWidth="1"/>
    <col min="18" max="18" width="5" style="9" customWidth="1"/>
    <col min="19" max="37" width="8.83203125" style="9"/>
    <col min="38" max="16384" width="8.83203125" style="11"/>
  </cols>
  <sheetData>
    <row r="1" spans="2:24" s="31" customFormat="1" ht="17.25" customHeight="1" thickBot="1" x14ac:dyDescent="0.2">
      <c r="B1" s="35"/>
      <c r="C1" s="35"/>
      <c r="D1" s="35"/>
      <c r="E1" s="35"/>
      <c r="F1" s="35"/>
      <c r="G1" s="35"/>
      <c r="H1" s="35"/>
      <c r="I1" s="35"/>
      <c r="J1" s="35"/>
      <c r="K1" s="35"/>
      <c r="L1" s="35"/>
      <c r="M1" s="35"/>
      <c r="N1" s="35"/>
      <c r="O1" s="35"/>
      <c r="P1" s="35"/>
      <c r="Q1" s="35"/>
      <c r="R1" s="16"/>
    </row>
    <row r="2" spans="2:24" s="31" customFormat="1" ht="17.25" customHeight="1" thickTop="1" x14ac:dyDescent="0.15">
      <c r="B2" s="36"/>
      <c r="C2" s="36"/>
      <c r="D2" s="36"/>
      <c r="E2" s="36"/>
      <c r="F2" s="36"/>
      <c r="G2" s="36"/>
      <c r="H2" s="36"/>
      <c r="I2" s="36"/>
      <c r="J2" s="36"/>
      <c r="K2" s="36"/>
      <c r="L2" s="36"/>
      <c r="M2" s="36"/>
      <c r="N2" s="36"/>
      <c r="O2" s="36"/>
      <c r="P2" s="36"/>
      <c r="Q2" s="36"/>
      <c r="R2" s="16"/>
    </row>
    <row r="3" spans="2:24" s="37" customFormat="1" ht="21" customHeight="1" x14ac:dyDescent="0.2">
      <c r="B3" s="38" t="s">
        <v>42</v>
      </c>
      <c r="C3" s="38"/>
      <c r="D3" s="39"/>
      <c r="E3" s="13"/>
      <c r="F3" s="40"/>
      <c r="G3" s="40"/>
      <c r="I3" s="40"/>
      <c r="L3" s="40"/>
      <c r="M3" s="40"/>
      <c r="N3" s="40"/>
      <c r="O3" s="40"/>
      <c r="P3" s="40"/>
      <c r="Q3" s="40"/>
      <c r="R3" s="14"/>
    </row>
    <row r="4" spans="2:24" s="37" customFormat="1" ht="33" customHeight="1" x14ac:dyDescent="0.2">
      <c r="B4" s="39"/>
      <c r="C4" s="39"/>
      <c r="D4" s="39"/>
      <c r="E4" s="13"/>
      <c r="F4" s="40"/>
      <c r="G4" s="40"/>
      <c r="P4" s="40"/>
      <c r="Q4" s="40"/>
      <c r="R4" s="14"/>
    </row>
    <row r="5" spans="2:24" s="31" customFormat="1" ht="22.5" customHeight="1" x14ac:dyDescent="0.2">
      <c r="B5" s="226" t="str">
        <f>'1 Personal Survival Budget(PSB)'!B5</f>
        <v>Enter Full Name</v>
      </c>
      <c r="C5" s="41"/>
      <c r="D5" s="41"/>
      <c r="E5" s="41"/>
      <c r="F5" s="41"/>
      <c r="G5" s="41"/>
      <c r="O5" s="296" t="s">
        <v>9</v>
      </c>
      <c r="P5" s="297"/>
      <c r="Q5" s="298"/>
      <c r="R5" s="40"/>
      <c r="T5" s="37"/>
      <c r="U5" s="37"/>
      <c r="V5" s="37"/>
      <c r="W5" s="37"/>
      <c r="X5" s="37"/>
    </row>
    <row r="6" spans="2:24" s="31" customFormat="1" ht="25.5" customHeight="1" x14ac:dyDescent="0.2">
      <c r="B6" s="226" t="str">
        <f>'1 Personal Survival Budget(PSB)'!B6</f>
        <v>Enter Company Name</v>
      </c>
      <c r="C6" s="41"/>
      <c r="D6" s="41"/>
      <c r="E6" s="43"/>
      <c r="F6" s="44"/>
      <c r="G6" s="44"/>
      <c r="O6" s="299"/>
      <c r="P6" s="481" t="s">
        <v>68</v>
      </c>
      <c r="Q6" s="481"/>
      <c r="R6" s="40"/>
      <c r="T6" s="37"/>
      <c r="U6" s="37"/>
      <c r="V6" s="37"/>
      <c r="W6" s="37"/>
      <c r="X6" s="37"/>
    </row>
    <row r="7" spans="2:24" s="9" customFormat="1" ht="24.75" customHeight="1" x14ac:dyDescent="0.2">
      <c r="B7" s="226" t="str">
        <f>'1 Personal Survival Budget(PSB)'!B7</f>
        <v>Enter Date</v>
      </c>
      <c r="C7" s="41"/>
      <c r="D7" s="41"/>
      <c r="E7" s="41"/>
      <c r="F7" s="41"/>
      <c r="G7" s="7"/>
      <c r="O7" s="300"/>
      <c r="P7" s="481" t="s">
        <v>67</v>
      </c>
      <c r="Q7" s="481"/>
      <c r="R7" s="40"/>
      <c r="T7" s="37"/>
      <c r="U7" s="37"/>
      <c r="V7" s="37"/>
      <c r="W7" s="37"/>
      <c r="X7" s="37"/>
    </row>
    <row r="8" spans="2:24" s="9" customFormat="1" ht="21" customHeight="1" thickBot="1" x14ac:dyDescent="0.25">
      <c r="B8" s="19"/>
      <c r="C8" s="19"/>
      <c r="D8" s="45"/>
      <c r="E8" s="45"/>
      <c r="F8" s="45"/>
      <c r="G8" s="8"/>
      <c r="H8" s="19"/>
      <c r="I8" s="46"/>
      <c r="J8" s="45"/>
      <c r="K8" s="45"/>
      <c r="L8" s="45"/>
      <c r="M8" s="45"/>
      <c r="N8" s="45"/>
      <c r="O8" s="45"/>
      <c r="P8" s="45"/>
      <c r="Q8" s="45"/>
      <c r="R8" s="40"/>
      <c r="T8" s="37"/>
      <c r="U8" s="37"/>
      <c r="V8" s="37"/>
      <c r="W8" s="37"/>
      <c r="X8" s="37"/>
    </row>
    <row r="9" spans="2:24" s="9" customFormat="1" ht="16.5" customHeight="1" thickTop="1" x14ac:dyDescent="0.2">
      <c r="B9" s="47"/>
      <c r="C9" s="47"/>
      <c r="D9" s="41"/>
      <c r="E9" s="41"/>
      <c r="F9" s="41"/>
      <c r="G9" s="41"/>
      <c r="H9" s="41"/>
      <c r="I9" s="41"/>
      <c r="J9" s="41"/>
      <c r="K9" s="41"/>
      <c r="L9" s="41"/>
      <c r="M9" s="41"/>
      <c r="N9" s="41"/>
      <c r="O9" s="41"/>
      <c r="P9" s="41"/>
      <c r="Q9" s="41"/>
      <c r="R9" s="40"/>
      <c r="T9" s="37"/>
      <c r="U9" s="37"/>
      <c r="V9" s="37"/>
      <c r="W9" s="37"/>
      <c r="X9" s="37"/>
    </row>
    <row r="10" spans="2:24" s="9" customFormat="1" ht="18" customHeight="1" thickBot="1" x14ac:dyDescent="0.2">
      <c r="B10" s="321" t="s">
        <v>17</v>
      </c>
      <c r="C10" s="412"/>
      <c r="E10" s="13"/>
      <c r="F10" s="48"/>
      <c r="G10" s="48"/>
      <c r="H10" s="13"/>
      <c r="J10" s="48"/>
      <c r="K10" s="48"/>
      <c r="L10" s="48"/>
      <c r="M10" s="48"/>
      <c r="N10" s="48"/>
      <c r="O10" s="48"/>
      <c r="P10" s="48"/>
      <c r="Q10" s="48"/>
      <c r="R10" s="7"/>
    </row>
    <row r="11" spans="2:24" s="9" customFormat="1" ht="20.25" customHeight="1" thickBot="1" x14ac:dyDescent="0.25">
      <c r="B11" s="291"/>
      <c r="C11" s="291"/>
      <c r="D11" s="292"/>
      <c r="E11" s="482" t="s">
        <v>6</v>
      </c>
      <c r="F11" s="483"/>
      <c r="G11" s="483"/>
      <c r="H11" s="483"/>
      <c r="I11" s="483"/>
      <c r="J11" s="483"/>
      <c r="K11" s="483"/>
      <c r="L11" s="483"/>
      <c r="M11" s="483"/>
      <c r="N11" s="483"/>
      <c r="O11" s="483"/>
      <c r="P11" s="484"/>
      <c r="Q11" s="293"/>
      <c r="R11" s="7"/>
    </row>
    <row r="12" spans="2:24" s="49" customFormat="1" ht="31.5" customHeight="1" x14ac:dyDescent="0.2">
      <c r="B12" s="294" t="s">
        <v>62</v>
      </c>
      <c r="C12" s="366" t="s">
        <v>12</v>
      </c>
      <c r="D12" s="295" t="s">
        <v>43</v>
      </c>
      <c r="E12" s="242">
        <v>1</v>
      </c>
      <c r="F12" s="242">
        <v>2</v>
      </c>
      <c r="G12" s="242">
        <v>3</v>
      </c>
      <c r="H12" s="242">
        <v>4</v>
      </c>
      <c r="I12" s="242">
        <v>5</v>
      </c>
      <c r="J12" s="283">
        <v>6</v>
      </c>
      <c r="K12" s="242">
        <v>7</v>
      </c>
      <c r="L12" s="283">
        <v>8</v>
      </c>
      <c r="M12" s="242">
        <v>9</v>
      </c>
      <c r="N12" s="242">
        <v>10</v>
      </c>
      <c r="O12" s="242">
        <v>11</v>
      </c>
      <c r="P12" s="242">
        <v>12</v>
      </c>
      <c r="Q12" s="367" t="s">
        <v>7</v>
      </c>
      <c r="R12" s="50"/>
    </row>
    <row r="13" spans="2:24" x14ac:dyDescent="0.15">
      <c r="B13" s="378" t="s">
        <v>95</v>
      </c>
      <c r="C13" s="341"/>
      <c r="D13" s="179">
        <v>0</v>
      </c>
      <c r="E13" s="344">
        <f>'2 Sales Assumptions'!G42</f>
        <v>0</v>
      </c>
      <c r="F13" s="344">
        <f>'2 Sales Assumptions'!G43</f>
        <v>0</v>
      </c>
      <c r="G13" s="344">
        <f>'2 Sales Assumptions'!G44</f>
        <v>0</v>
      </c>
      <c r="H13" s="344">
        <f>'2 Sales Assumptions'!G45</f>
        <v>0</v>
      </c>
      <c r="I13" s="344">
        <f>'2 Sales Assumptions'!G46</f>
        <v>0</v>
      </c>
      <c r="J13" s="344">
        <f>'2 Sales Assumptions'!G47</f>
        <v>0</v>
      </c>
      <c r="K13" s="344">
        <f>'2 Sales Assumptions'!G48</f>
        <v>0</v>
      </c>
      <c r="L13" s="347">
        <f>'2 Sales Assumptions'!G49</f>
        <v>0</v>
      </c>
      <c r="M13" s="344">
        <f>'2 Sales Assumptions'!G50</f>
        <v>0</v>
      </c>
      <c r="N13" s="344">
        <f>'2 Sales Assumptions'!G51</f>
        <v>0</v>
      </c>
      <c r="O13" s="344">
        <f>'2 Sales Assumptions'!G52</f>
        <v>0</v>
      </c>
      <c r="P13" s="344">
        <f>'2 Sales Assumptions'!G53</f>
        <v>0</v>
      </c>
      <c r="Q13" s="354">
        <f t="shared" ref="Q13:Q21" si="0">SUM(D13:P13)</f>
        <v>0</v>
      </c>
      <c r="R13" s="7"/>
    </row>
    <row r="14" spans="2:24" x14ac:dyDescent="0.15">
      <c r="B14" s="379" t="s">
        <v>152</v>
      </c>
      <c r="C14" s="342"/>
      <c r="D14" s="343">
        <v>0</v>
      </c>
      <c r="E14" s="345" t="s">
        <v>11</v>
      </c>
      <c r="F14" s="345" t="s">
        <v>11</v>
      </c>
      <c r="G14" s="345" t="s">
        <v>11</v>
      </c>
      <c r="H14" s="345" t="s">
        <v>11</v>
      </c>
      <c r="I14" s="345" t="s">
        <v>11</v>
      </c>
      <c r="J14" s="345" t="s">
        <v>11</v>
      </c>
      <c r="K14" s="345" t="s">
        <v>11</v>
      </c>
      <c r="L14" s="348" t="s">
        <v>11</v>
      </c>
      <c r="M14" s="345" t="s">
        <v>11</v>
      </c>
      <c r="N14" s="345" t="s">
        <v>11</v>
      </c>
      <c r="O14" s="345" t="s">
        <v>11</v>
      </c>
      <c r="P14" s="345" t="s">
        <v>11</v>
      </c>
      <c r="Q14" s="357">
        <f t="shared" si="0"/>
        <v>0</v>
      </c>
      <c r="R14" s="7"/>
    </row>
    <row r="15" spans="2:24" x14ac:dyDescent="0.15">
      <c r="B15" s="372" t="s">
        <v>15</v>
      </c>
      <c r="C15" s="341"/>
      <c r="D15" s="178">
        <v>0</v>
      </c>
      <c r="E15" s="182">
        <v>0</v>
      </c>
      <c r="F15" s="182">
        <v>0</v>
      </c>
      <c r="G15" s="182">
        <v>0</v>
      </c>
      <c r="H15" s="182">
        <v>0</v>
      </c>
      <c r="I15" s="182">
        <v>0</v>
      </c>
      <c r="J15" s="182">
        <v>0</v>
      </c>
      <c r="K15" s="182">
        <v>0</v>
      </c>
      <c r="L15" s="178">
        <v>0</v>
      </c>
      <c r="M15" s="182">
        <v>0</v>
      </c>
      <c r="N15" s="182">
        <v>0</v>
      </c>
      <c r="O15" s="182">
        <v>0</v>
      </c>
      <c r="P15" s="182">
        <v>0</v>
      </c>
      <c r="Q15" s="358">
        <f t="shared" si="0"/>
        <v>0</v>
      </c>
      <c r="R15" s="7"/>
    </row>
    <row r="16" spans="2:24" x14ac:dyDescent="0.15">
      <c r="B16" s="379" t="s">
        <v>16</v>
      </c>
      <c r="C16" s="342"/>
      <c r="D16" s="343">
        <v>0</v>
      </c>
      <c r="E16" s="346">
        <v>0</v>
      </c>
      <c r="F16" s="346">
        <v>0</v>
      </c>
      <c r="G16" s="346">
        <v>0</v>
      </c>
      <c r="H16" s="346">
        <v>0</v>
      </c>
      <c r="I16" s="346">
        <v>0</v>
      </c>
      <c r="J16" s="346">
        <v>0</v>
      </c>
      <c r="K16" s="346">
        <v>0</v>
      </c>
      <c r="L16" s="343">
        <v>0</v>
      </c>
      <c r="M16" s="346">
        <v>0</v>
      </c>
      <c r="N16" s="346">
        <v>0</v>
      </c>
      <c r="O16" s="346">
        <v>0</v>
      </c>
      <c r="P16" s="346">
        <v>0</v>
      </c>
      <c r="Q16" s="357">
        <f t="shared" si="0"/>
        <v>0</v>
      </c>
      <c r="R16" s="7"/>
    </row>
    <row r="17" spans="1:37" x14ac:dyDescent="0.15">
      <c r="B17" s="375" t="s">
        <v>24</v>
      </c>
      <c r="C17" s="341"/>
      <c r="D17" s="178">
        <v>0</v>
      </c>
      <c r="E17" s="182">
        <v>0</v>
      </c>
      <c r="F17" s="182">
        <v>0</v>
      </c>
      <c r="G17" s="182">
        <v>0</v>
      </c>
      <c r="H17" s="182">
        <v>0</v>
      </c>
      <c r="I17" s="182">
        <v>0</v>
      </c>
      <c r="J17" s="182">
        <v>0</v>
      </c>
      <c r="K17" s="182">
        <v>0</v>
      </c>
      <c r="L17" s="178">
        <v>0</v>
      </c>
      <c r="M17" s="182">
        <v>0</v>
      </c>
      <c r="N17" s="182">
        <v>0</v>
      </c>
      <c r="O17" s="182">
        <v>0</v>
      </c>
      <c r="P17" s="182">
        <v>0</v>
      </c>
      <c r="Q17" s="358">
        <f t="shared" si="0"/>
        <v>0</v>
      </c>
      <c r="R17" s="7"/>
    </row>
    <row r="18" spans="1:37" x14ac:dyDescent="0.15">
      <c r="B18" s="377" t="s">
        <v>24</v>
      </c>
      <c r="C18" s="173"/>
      <c r="D18" s="179">
        <v>0</v>
      </c>
      <c r="E18" s="175">
        <v>0</v>
      </c>
      <c r="F18" s="175">
        <v>0</v>
      </c>
      <c r="G18" s="175">
        <v>0</v>
      </c>
      <c r="H18" s="175">
        <v>0</v>
      </c>
      <c r="I18" s="175">
        <v>0</v>
      </c>
      <c r="J18" s="175">
        <v>0</v>
      </c>
      <c r="K18" s="175">
        <v>0</v>
      </c>
      <c r="L18" s="179">
        <v>0</v>
      </c>
      <c r="M18" s="175">
        <v>0</v>
      </c>
      <c r="N18" s="175">
        <v>0</v>
      </c>
      <c r="O18" s="175">
        <v>0</v>
      </c>
      <c r="P18" s="175">
        <v>0</v>
      </c>
      <c r="Q18" s="356">
        <f t="shared" si="0"/>
        <v>0</v>
      </c>
      <c r="R18" s="7"/>
    </row>
    <row r="19" spans="1:37" x14ac:dyDescent="0.15">
      <c r="B19" s="375" t="s">
        <v>24</v>
      </c>
      <c r="C19" s="341"/>
      <c r="D19" s="178">
        <v>0</v>
      </c>
      <c r="E19" s="182">
        <v>0</v>
      </c>
      <c r="F19" s="182">
        <v>0</v>
      </c>
      <c r="G19" s="182">
        <v>0</v>
      </c>
      <c r="H19" s="182">
        <v>0</v>
      </c>
      <c r="I19" s="182">
        <v>0</v>
      </c>
      <c r="J19" s="182">
        <v>0</v>
      </c>
      <c r="K19" s="182">
        <v>0</v>
      </c>
      <c r="L19" s="178">
        <v>0</v>
      </c>
      <c r="M19" s="182">
        <v>0</v>
      </c>
      <c r="N19" s="182">
        <v>0</v>
      </c>
      <c r="O19" s="182">
        <v>0</v>
      </c>
      <c r="P19" s="182">
        <v>0</v>
      </c>
      <c r="Q19" s="358">
        <f t="shared" si="0"/>
        <v>0</v>
      </c>
      <c r="R19" s="7"/>
    </row>
    <row r="20" spans="1:37" ht="15" thickBot="1" x14ac:dyDescent="0.2">
      <c r="B20" s="339" t="s">
        <v>24</v>
      </c>
      <c r="C20" s="340"/>
      <c r="D20" s="343">
        <v>0</v>
      </c>
      <c r="E20" s="346">
        <v>0</v>
      </c>
      <c r="F20" s="346">
        <v>0</v>
      </c>
      <c r="G20" s="346">
        <v>0</v>
      </c>
      <c r="H20" s="346">
        <v>0</v>
      </c>
      <c r="I20" s="346">
        <v>0</v>
      </c>
      <c r="J20" s="346">
        <v>0</v>
      </c>
      <c r="K20" s="346">
        <v>0</v>
      </c>
      <c r="L20" s="343">
        <v>0</v>
      </c>
      <c r="M20" s="346">
        <v>0</v>
      </c>
      <c r="N20" s="346">
        <v>0</v>
      </c>
      <c r="O20" s="346">
        <v>0</v>
      </c>
      <c r="P20" s="346">
        <v>0</v>
      </c>
      <c r="Q20" s="357">
        <f t="shared" si="0"/>
        <v>0</v>
      </c>
      <c r="R20" s="7"/>
    </row>
    <row r="21" spans="1:37" s="53" customFormat="1" ht="20.25" customHeight="1" thickBot="1" x14ac:dyDescent="0.2">
      <c r="A21" s="51"/>
      <c r="B21" s="475" t="s">
        <v>56</v>
      </c>
      <c r="C21" s="434"/>
      <c r="D21" s="380">
        <f t="shared" ref="D21:P21" si="1">SUM(D13:D20)</f>
        <v>0</v>
      </c>
      <c r="E21" s="381">
        <f t="shared" si="1"/>
        <v>0</v>
      </c>
      <c r="F21" s="381">
        <f t="shared" si="1"/>
        <v>0</v>
      </c>
      <c r="G21" s="381">
        <f t="shared" si="1"/>
        <v>0</v>
      </c>
      <c r="H21" s="382">
        <f t="shared" si="1"/>
        <v>0</v>
      </c>
      <c r="I21" s="205">
        <f t="shared" si="1"/>
        <v>0</v>
      </c>
      <c r="J21" s="205">
        <f t="shared" si="1"/>
        <v>0</v>
      </c>
      <c r="K21" s="205">
        <f t="shared" si="1"/>
        <v>0</v>
      </c>
      <c r="L21" s="380">
        <f t="shared" si="1"/>
        <v>0</v>
      </c>
      <c r="M21" s="381">
        <f t="shared" si="1"/>
        <v>0</v>
      </c>
      <c r="N21" s="381">
        <f t="shared" si="1"/>
        <v>0</v>
      </c>
      <c r="O21" s="382">
        <f t="shared" si="1"/>
        <v>0</v>
      </c>
      <c r="P21" s="205">
        <f t="shared" si="1"/>
        <v>0</v>
      </c>
      <c r="Q21" s="204">
        <f t="shared" si="0"/>
        <v>0</v>
      </c>
      <c r="R21" s="52"/>
      <c r="S21" s="51"/>
      <c r="T21" s="51"/>
      <c r="U21" s="51"/>
      <c r="V21" s="51"/>
      <c r="W21" s="51"/>
      <c r="X21" s="51"/>
      <c r="Y21" s="51"/>
      <c r="Z21" s="51"/>
      <c r="AA21" s="51"/>
      <c r="AB21" s="51"/>
      <c r="AC21" s="51"/>
      <c r="AD21" s="51"/>
      <c r="AE21" s="51"/>
      <c r="AF21" s="51"/>
      <c r="AG21" s="51"/>
      <c r="AH21" s="51"/>
      <c r="AI21" s="51"/>
      <c r="AJ21" s="51"/>
      <c r="AK21" s="51"/>
    </row>
    <row r="22" spans="1:37" s="9" customFormat="1" ht="30.75" customHeight="1" x14ac:dyDescent="0.15">
      <c r="B22" s="54"/>
      <c r="C22" s="54"/>
      <c r="D22" s="55"/>
      <c r="E22" s="55"/>
      <c r="F22" s="55"/>
      <c r="G22" s="55"/>
      <c r="H22" s="55"/>
      <c r="I22" s="55"/>
      <c r="J22" s="55"/>
      <c r="K22" s="55"/>
      <c r="L22" s="55"/>
      <c r="M22" s="55"/>
      <c r="N22" s="55"/>
      <c r="O22" s="55"/>
      <c r="P22" s="55"/>
      <c r="Q22" s="56"/>
      <c r="R22" s="7"/>
    </row>
    <row r="23" spans="1:37" s="9" customFormat="1" ht="30.75" customHeight="1" thickBot="1" x14ac:dyDescent="0.2">
      <c r="B23" s="54"/>
      <c r="C23" s="54"/>
      <c r="D23" s="55"/>
      <c r="E23" s="55"/>
      <c r="F23" s="55"/>
      <c r="G23" s="55"/>
      <c r="H23" s="55"/>
      <c r="I23" s="55"/>
      <c r="J23" s="55"/>
      <c r="K23" s="55"/>
      <c r="L23" s="55"/>
      <c r="M23" s="55"/>
      <c r="N23" s="55"/>
      <c r="O23" s="55"/>
      <c r="P23" s="55"/>
      <c r="Q23" s="56"/>
      <c r="R23" s="7"/>
    </row>
    <row r="24" spans="1:37" s="9" customFormat="1" ht="18.75" customHeight="1" thickBot="1" x14ac:dyDescent="0.2">
      <c r="B24" s="301"/>
      <c r="C24" s="301"/>
      <c r="D24" s="302"/>
      <c r="E24" s="482" t="s">
        <v>6</v>
      </c>
      <c r="F24" s="483"/>
      <c r="G24" s="483"/>
      <c r="H24" s="483"/>
      <c r="I24" s="483"/>
      <c r="J24" s="483"/>
      <c r="K24" s="483"/>
      <c r="L24" s="483"/>
      <c r="M24" s="483"/>
      <c r="N24" s="483"/>
      <c r="O24" s="483"/>
      <c r="P24" s="484"/>
      <c r="Q24" s="303"/>
      <c r="R24" s="7"/>
    </row>
    <row r="25" spans="1:37" s="9" customFormat="1" ht="21.75" customHeight="1" x14ac:dyDescent="0.15">
      <c r="A25" s="7"/>
      <c r="B25" s="294" t="s">
        <v>63</v>
      </c>
      <c r="C25" s="366" t="s">
        <v>12</v>
      </c>
      <c r="D25" s="366" t="s">
        <v>43</v>
      </c>
      <c r="E25" s="283">
        <v>1</v>
      </c>
      <c r="F25" s="283">
        <v>2</v>
      </c>
      <c r="G25" s="283">
        <v>3</v>
      </c>
      <c r="H25" s="283">
        <v>4</v>
      </c>
      <c r="I25" s="283">
        <v>5</v>
      </c>
      <c r="J25" s="243">
        <v>6</v>
      </c>
      <c r="K25" s="242">
        <v>7</v>
      </c>
      <c r="L25" s="283">
        <v>8</v>
      </c>
      <c r="M25" s="283">
        <v>9</v>
      </c>
      <c r="N25" s="283">
        <v>10</v>
      </c>
      <c r="O25" s="242">
        <v>11</v>
      </c>
      <c r="P25" s="242">
        <v>12</v>
      </c>
      <c r="Q25" s="367" t="s">
        <v>7</v>
      </c>
      <c r="R25" s="7"/>
    </row>
    <row r="26" spans="1:37" x14ac:dyDescent="0.15">
      <c r="A26" s="7"/>
      <c r="B26" s="353" t="s">
        <v>96</v>
      </c>
      <c r="C26" s="361"/>
      <c r="D26" s="159">
        <v>0</v>
      </c>
      <c r="E26" s="349">
        <f>'2 Sales Assumptions'!G59</f>
        <v>0</v>
      </c>
      <c r="F26" s="349">
        <f>'2 Sales Assumptions'!G60</f>
        <v>0</v>
      </c>
      <c r="G26" s="349">
        <f>'2 Sales Assumptions'!G61</f>
        <v>0</v>
      </c>
      <c r="H26" s="349">
        <f>'2 Sales Assumptions'!G62</f>
        <v>0</v>
      </c>
      <c r="I26" s="349">
        <f>'2 Sales Assumptions'!G63</f>
        <v>0</v>
      </c>
      <c r="J26" s="160">
        <f>'2 Sales Assumptions'!G64</f>
        <v>0</v>
      </c>
      <c r="K26" s="156">
        <f>'2 Sales Assumptions'!G65</f>
        <v>0</v>
      </c>
      <c r="L26" s="349">
        <f>'2 Sales Assumptions'!G66</f>
        <v>0</v>
      </c>
      <c r="M26" s="349">
        <f>'2 Sales Assumptions'!G67</f>
        <v>0</v>
      </c>
      <c r="N26" s="349">
        <f>'2 Sales Assumptions'!G68</f>
        <v>0</v>
      </c>
      <c r="O26" s="365">
        <f>'2 Sales Assumptions'!G69</f>
        <v>0</v>
      </c>
      <c r="P26" s="365">
        <f>'2 Sales Assumptions'!G70</f>
        <v>0</v>
      </c>
      <c r="Q26" s="357">
        <f t="shared" ref="Q26:Q38" si="2">SUM(D26:P26)</f>
        <v>0</v>
      </c>
      <c r="R26" s="7"/>
    </row>
    <row r="27" spans="1:37" s="57" customFormat="1" ht="13.5" customHeight="1" x14ac:dyDescent="0.15">
      <c r="A27" s="7"/>
      <c r="B27" s="368" t="s">
        <v>16</v>
      </c>
      <c r="C27" s="362"/>
      <c r="D27" s="350">
        <f>SUM(D16)</f>
        <v>0</v>
      </c>
      <c r="E27" s="135">
        <v>0</v>
      </c>
      <c r="F27" s="135">
        <v>0</v>
      </c>
      <c r="G27" s="135">
        <v>0</v>
      </c>
      <c r="H27" s="135">
        <v>0</v>
      </c>
      <c r="I27" s="135">
        <v>0</v>
      </c>
      <c r="J27" s="135">
        <v>0</v>
      </c>
      <c r="K27" s="135">
        <v>0</v>
      </c>
      <c r="L27" s="135">
        <v>0</v>
      </c>
      <c r="M27" s="135">
        <v>0</v>
      </c>
      <c r="N27" s="135">
        <v>0</v>
      </c>
      <c r="O27" s="135">
        <v>0</v>
      </c>
      <c r="P27" s="135">
        <v>0</v>
      </c>
      <c r="Q27" s="358">
        <f t="shared" si="2"/>
        <v>0</v>
      </c>
      <c r="R27" s="7"/>
      <c r="S27" s="9"/>
      <c r="T27" s="9"/>
      <c r="U27" s="9"/>
      <c r="V27" s="9"/>
      <c r="W27" s="9"/>
      <c r="X27" s="9"/>
      <c r="Y27" s="9"/>
      <c r="Z27" s="9"/>
      <c r="AA27" s="9"/>
      <c r="AB27" s="9"/>
      <c r="AC27" s="9"/>
      <c r="AD27" s="9"/>
      <c r="AE27" s="9"/>
      <c r="AF27" s="9"/>
      <c r="AG27" s="9"/>
      <c r="AH27" s="9"/>
      <c r="AI27" s="9"/>
      <c r="AJ27" s="9"/>
      <c r="AK27" s="9"/>
    </row>
    <row r="28" spans="1:37" ht="13.5" customHeight="1" x14ac:dyDescent="0.15">
      <c r="A28" s="7"/>
      <c r="B28" s="353" t="s">
        <v>45</v>
      </c>
      <c r="C28" s="139"/>
      <c r="D28" s="141">
        <v>0</v>
      </c>
      <c r="E28" s="135">
        <v>0</v>
      </c>
      <c r="F28" s="135">
        <v>0</v>
      </c>
      <c r="G28" s="135">
        <v>0</v>
      </c>
      <c r="H28" s="135">
        <v>0</v>
      </c>
      <c r="I28" s="135">
        <v>0</v>
      </c>
      <c r="J28" s="135">
        <v>0</v>
      </c>
      <c r="K28" s="135">
        <v>0</v>
      </c>
      <c r="L28" s="135">
        <v>0</v>
      </c>
      <c r="M28" s="135">
        <v>0</v>
      </c>
      <c r="N28" s="135">
        <v>0</v>
      </c>
      <c r="O28" s="135">
        <v>0</v>
      </c>
      <c r="P28" s="135">
        <v>0</v>
      </c>
      <c r="Q28" s="356">
        <f t="shared" si="2"/>
        <v>0</v>
      </c>
      <c r="R28" s="7"/>
    </row>
    <row r="29" spans="1:37" ht="14.25" customHeight="1" x14ac:dyDescent="0.15">
      <c r="A29" s="7"/>
      <c r="B29" s="368" t="s">
        <v>46</v>
      </c>
      <c r="C29" s="362"/>
      <c r="D29" s="141">
        <v>0</v>
      </c>
      <c r="E29" s="135">
        <v>0</v>
      </c>
      <c r="F29" s="135">
        <v>0</v>
      </c>
      <c r="G29" s="135">
        <v>0</v>
      </c>
      <c r="H29" s="135">
        <v>0</v>
      </c>
      <c r="I29" s="135">
        <v>0</v>
      </c>
      <c r="J29" s="135">
        <v>0</v>
      </c>
      <c r="K29" s="135">
        <v>0</v>
      </c>
      <c r="L29" s="135">
        <v>0</v>
      </c>
      <c r="M29" s="135">
        <v>0</v>
      </c>
      <c r="N29" s="135">
        <v>0</v>
      </c>
      <c r="O29" s="135">
        <v>0</v>
      </c>
      <c r="P29" s="135">
        <v>0</v>
      </c>
      <c r="Q29" s="358">
        <f t="shared" si="2"/>
        <v>0</v>
      </c>
      <c r="R29" s="7"/>
    </row>
    <row r="30" spans="1:37" ht="14.25" customHeight="1" x14ac:dyDescent="0.15">
      <c r="A30" s="7"/>
      <c r="B30" s="369" t="s">
        <v>47</v>
      </c>
      <c r="C30" s="359"/>
      <c r="D30" s="141">
        <v>0</v>
      </c>
      <c r="E30" s="135">
        <v>0</v>
      </c>
      <c r="F30" s="135">
        <v>0</v>
      </c>
      <c r="G30" s="135">
        <v>0</v>
      </c>
      <c r="H30" s="135">
        <v>0</v>
      </c>
      <c r="I30" s="135">
        <v>0</v>
      </c>
      <c r="J30" s="135">
        <v>0</v>
      </c>
      <c r="K30" s="135">
        <v>0</v>
      </c>
      <c r="L30" s="135">
        <v>0</v>
      </c>
      <c r="M30" s="135">
        <v>0</v>
      </c>
      <c r="N30" s="135">
        <v>0</v>
      </c>
      <c r="O30" s="135">
        <v>0</v>
      </c>
      <c r="P30" s="135">
        <v>0</v>
      </c>
      <c r="Q30" s="356">
        <f t="shared" si="2"/>
        <v>0</v>
      </c>
      <c r="R30" s="7"/>
    </row>
    <row r="31" spans="1:37" x14ac:dyDescent="0.15">
      <c r="A31" s="7"/>
      <c r="B31" s="353" t="s">
        <v>8</v>
      </c>
      <c r="C31" s="361"/>
      <c r="D31" s="141">
        <v>0</v>
      </c>
      <c r="E31" s="135">
        <v>0</v>
      </c>
      <c r="F31" s="135">
        <v>0</v>
      </c>
      <c r="G31" s="135">
        <v>0</v>
      </c>
      <c r="H31" s="135">
        <v>0</v>
      </c>
      <c r="I31" s="135">
        <v>0</v>
      </c>
      <c r="J31" s="135">
        <v>0</v>
      </c>
      <c r="K31" s="135">
        <v>0</v>
      </c>
      <c r="L31" s="135">
        <v>0</v>
      </c>
      <c r="M31" s="135">
        <v>0</v>
      </c>
      <c r="N31" s="135">
        <v>0</v>
      </c>
      <c r="O31" s="135">
        <v>0</v>
      </c>
      <c r="P31" s="135">
        <v>0</v>
      </c>
      <c r="Q31" s="357">
        <f t="shared" si="2"/>
        <v>0</v>
      </c>
      <c r="R31" s="7"/>
    </row>
    <row r="32" spans="1:37" x14ac:dyDescent="0.15">
      <c r="A32" s="7"/>
      <c r="B32" s="370" t="s">
        <v>48</v>
      </c>
      <c r="C32" s="364"/>
      <c r="D32" s="141">
        <v>0</v>
      </c>
      <c r="E32" s="135">
        <v>0</v>
      </c>
      <c r="F32" s="135">
        <v>0</v>
      </c>
      <c r="G32" s="135">
        <v>0</v>
      </c>
      <c r="H32" s="135">
        <v>0</v>
      </c>
      <c r="I32" s="135">
        <v>0</v>
      </c>
      <c r="J32" s="135">
        <v>0</v>
      </c>
      <c r="K32" s="135">
        <v>0</v>
      </c>
      <c r="L32" s="135">
        <v>0</v>
      </c>
      <c r="M32" s="135">
        <v>0</v>
      </c>
      <c r="N32" s="135">
        <v>0</v>
      </c>
      <c r="O32" s="135">
        <v>0</v>
      </c>
      <c r="P32" s="135">
        <v>0</v>
      </c>
      <c r="Q32" s="371">
        <f t="shared" si="2"/>
        <v>0</v>
      </c>
      <c r="R32" s="7"/>
    </row>
    <row r="33" spans="1:18" x14ac:dyDescent="0.15">
      <c r="A33" s="7"/>
      <c r="B33" s="368" t="s">
        <v>49</v>
      </c>
      <c r="C33" s="362"/>
      <c r="D33" s="141">
        <v>0</v>
      </c>
      <c r="E33" s="135">
        <v>0</v>
      </c>
      <c r="F33" s="135">
        <v>0</v>
      </c>
      <c r="G33" s="135">
        <v>0</v>
      </c>
      <c r="H33" s="135">
        <v>0</v>
      </c>
      <c r="I33" s="135">
        <v>0</v>
      </c>
      <c r="J33" s="135">
        <v>0</v>
      </c>
      <c r="K33" s="135">
        <v>0</v>
      </c>
      <c r="L33" s="135">
        <v>0</v>
      </c>
      <c r="M33" s="135">
        <v>0</v>
      </c>
      <c r="N33" s="135">
        <v>0</v>
      </c>
      <c r="O33" s="135">
        <v>0</v>
      </c>
      <c r="P33" s="135">
        <v>0</v>
      </c>
      <c r="Q33" s="358">
        <f t="shared" si="2"/>
        <v>0</v>
      </c>
      <c r="R33" s="7"/>
    </row>
    <row r="34" spans="1:18" x14ac:dyDescent="0.15">
      <c r="A34" s="7"/>
      <c r="B34" s="369" t="s">
        <v>50</v>
      </c>
      <c r="C34" s="359"/>
      <c r="D34" s="141">
        <v>0</v>
      </c>
      <c r="E34" s="135">
        <v>0</v>
      </c>
      <c r="F34" s="135">
        <v>0</v>
      </c>
      <c r="G34" s="135">
        <v>0</v>
      </c>
      <c r="H34" s="135">
        <v>0</v>
      </c>
      <c r="I34" s="135">
        <v>0</v>
      </c>
      <c r="J34" s="135">
        <v>0</v>
      </c>
      <c r="K34" s="135">
        <v>0</v>
      </c>
      <c r="L34" s="135">
        <v>0</v>
      </c>
      <c r="M34" s="135">
        <v>0</v>
      </c>
      <c r="N34" s="135">
        <v>0</v>
      </c>
      <c r="O34" s="135">
        <v>0</v>
      </c>
      <c r="P34" s="135">
        <v>0</v>
      </c>
      <c r="Q34" s="356">
        <f t="shared" si="2"/>
        <v>0</v>
      </c>
      <c r="R34" s="7"/>
    </row>
    <row r="35" spans="1:18" x14ac:dyDescent="0.15">
      <c r="A35" s="7"/>
      <c r="B35" s="369" t="s">
        <v>51</v>
      </c>
      <c r="C35" s="359"/>
      <c r="D35" s="141">
        <v>0</v>
      </c>
      <c r="E35" s="135">
        <v>0</v>
      </c>
      <c r="F35" s="135">
        <v>0</v>
      </c>
      <c r="G35" s="135">
        <v>0</v>
      </c>
      <c r="H35" s="135">
        <v>0</v>
      </c>
      <c r="I35" s="135">
        <v>0</v>
      </c>
      <c r="J35" s="135">
        <v>0</v>
      </c>
      <c r="K35" s="135">
        <v>0</v>
      </c>
      <c r="L35" s="135">
        <v>0</v>
      </c>
      <c r="M35" s="135">
        <v>0</v>
      </c>
      <c r="N35" s="135">
        <v>0</v>
      </c>
      <c r="O35" s="135">
        <v>0</v>
      </c>
      <c r="P35" s="135">
        <v>0</v>
      </c>
      <c r="Q35" s="357">
        <f t="shared" si="2"/>
        <v>0</v>
      </c>
      <c r="R35" s="7"/>
    </row>
    <row r="36" spans="1:18" x14ac:dyDescent="0.15">
      <c r="A36" s="7"/>
      <c r="B36" s="353" t="s">
        <v>52</v>
      </c>
      <c r="C36" s="363"/>
      <c r="D36" s="141">
        <v>0</v>
      </c>
      <c r="E36" s="135">
        <v>0</v>
      </c>
      <c r="F36" s="135">
        <v>0</v>
      </c>
      <c r="G36" s="135">
        <v>0</v>
      </c>
      <c r="H36" s="135">
        <v>0</v>
      </c>
      <c r="I36" s="135">
        <v>0</v>
      </c>
      <c r="J36" s="135">
        <v>0</v>
      </c>
      <c r="K36" s="135">
        <v>0</v>
      </c>
      <c r="L36" s="135">
        <v>0</v>
      </c>
      <c r="M36" s="135">
        <v>0</v>
      </c>
      <c r="N36" s="135">
        <v>0</v>
      </c>
      <c r="O36" s="135">
        <v>0</v>
      </c>
      <c r="P36" s="135">
        <v>0</v>
      </c>
      <c r="Q36" s="371">
        <f t="shared" si="2"/>
        <v>0</v>
      </c>
      <c r="R36" s="7"/>
    </row>
    <row r="37" spans="1:18" x14ac:dyDescent="0.15">
      <c r="A37" s="7"/>
      <c r="B37" s="368" t="s">
        <v>53</v>
      </c>
      <c r="C37" s="133"/>
      <c r="D37" s="141">
        <v>0</v>
      </c>
      <c r="E37" s="135">
        <v>0</v>
      </c>
      <c r="F37" s="135">
        <v>0</v>
      </c>
      <c r="G37" s="135">
        <v>0</v>
      </c>
      <c r="H37" s="135">
        <v>0</v>
      </c>
      <c r="I37" s="135">
        <v>0</v>
      </c>
      <c r="J37" s="135">
        <v>0</v>
      </c>
      <c r="K37" s="135">
        <v>0</v>
      </c>
      <c r="L37" s="135">
        <v>0</v>
      </c>
      <c r="M37" s="135">
        <v>0</v>
      </c>
      <c r="N37" s="135">
        <v>0</v>
      </c>
      <c r="O37" s="135">
        <v>0</v>
      </c>
      <c r="P37" s="135">
        <v>0</v>
      </c>
      <c r="Q37" s="358">
        <f t="shared" si="2"/>
        <v>0</v>
      </c>
      <c r="R37" s="7"/>
    </row>
    <row r="38" spans="1:18" x14ac:dyDescent="0.15">
      <c r="A38" s="7"/>
      <c r="B38" s="353" t="s">
        <v>54</v>
      </c>
      <c r="C38" s="361"/>
      <c r="D38" s="159">
        <v>0</v>
      </c>
      <c r="E38" s="135">
        <v>0</v>
      </c>
      <c r="F38" s="135">
        <v>0</v>
      </c>
      <c r="G38" s="135">
        <v>0</v>
      </c>
      <c r="H38" s="135">
        <v>0</v>
      </c>
      <c r="I38" s="135">
        <v>0</v>
      </c>
      <c r="J38" s="135">
        <v>0</v>
      </c>
      <c r="K38" s="135">
        <v>0</v>
      </c>
      <c r="L38" s="135">
        <v>0</v>
      </c>
      <c r="M38" s="135">
        <v>0</v>
      </c>
      <c r="N38" s="135">
        <v>0</v>
      </c>
      <c r="O38" s="135">
        <v>0</v>
      </c>
      <c r="P38" s="135">
        <v>0</v>
      </c>
      <c r="Q38" s="357">
        <f t="shared" si="2"/>
        <v>0</v>
      </c>
      <c r="R38" s="7"/>
    </row>
    <row r="39" spans="1:18" x14ac:dyDescent="0.15">
      <c r="A39" s="7"/>
      <c r="B39" s="372" t="s">
        <v>59</v>
      </c>
      <c r="C39" s="362"/>
      <c r="D39" s="135" t="s">
        <v>11</v>
      </c>
      <c r="E39" s="350">
        <f>IF('1 Personal Survival Budget(PSB)'!E41&lt;0,-'1 Personal Survival Budget(PSB)'!E41,0)</f>
        <v>0</v>
      </c>
      <c r="F39" s="350">
        <f t="shared" ref="F39:P39" si="3">E39</f>
        <v>0</v>
      </c>
      <c r="G39" s="350">
        <f t="shared" si="3"/>
        <v>0</v>
      </c>
      <c r="H39" s="350">
        <f t="shared" si="3"/>
        <v>0</v>
      </c>
      <c r="I39" s="350">
        <f t="shared" si="3"/>
        <v>0</v>
      </c>
      <c r="J39" s="360">
        <f t="shared" si="3"/>
        <v>0</v>
      </c>
      <c r="K39" s="143">
        <f t="shared" si="3"/>
        <v>0</v>
      </c>
      <c r="L39" s="350">
        <f t="shared" si="3"/>
        <v>0</v>
      </c>
      <c r="M39" s="350">
        <f t="shared" si="3"/>
        <v>0</v>
      </c>
      <c r="N39" s="350">
        <f t="shared" si="3"/>
        <v>0</v>
      </c>
      <c r="O39" s="350">
        <f t="shared" si="3"/>
        <v>0</v>
      </c>
      <c r="P39" s="350">
        <f t="shared" si="3"/>
        <v>0</v>
      </c>
      <c r="Q39" s="358">
        <f>SUM(E39:P39)</f>
        <v>0</v>
      </c>
      <c r="R39" s="7"/>
    </row>
    <row r="40" spans="1:18" x14ac:dyDescent="0.15">
      <c r="A40" s="7"/>
      <c r="B40" s="373" t="s">
        <v>60</v>
      </c>
      <c r="C40" s="139"/>
      <c r="D40" s="141" t="s">
        <v>11</v>
      </c>
      <c r="E40" s="141">
        <v>0</v>
      </c>
      <c r="F40" s="141">
        <v>0</v>
      </c>
      <c r="G40" s="141">
        <v>0</v>
      </c>
      <c r="H40" s="141">
        <v>0</v>
      </c>
      <c r="I40" s="141">
        <v>0</v>
      </c>
      <c r="J40" s="141">
        <v>0</v>
      </c>
      <c r="K40" s="141">
        <v>0</v>
      </c>
      <c r="L40" s="141">
        <v>0</v>
      </c>
      <c r="M40" s="141">
        <v>0</v>
      </c>
      <c r="N40" s="141">
        <v>0</v>
      </c>
      <c r="O40" s="141">
        <v>0</v>
      </c>
      <c r="P40" s="141">
        <v>0</v>
      </c>
      <c r="Q40" s="356">
        <f t="shared" ref="Q40:Q49" si="4">SUM(D40:P40)</f>
        <v>0</v>
      </c>
      <c r="R40" s="7"/>
    </row>
    <row r="41" spans="1:18" x14ac:dyDescent="0.15">
      <c r="A41" s="7"/>
      <c r="B41" s="370" t="s">
        <v>61</v>
      </c>
      <c r="C41" s="361"/>
      <c r="D41" s="159">
        <v>0</v>
      </c>
      <c r="E41" s="141">
        <v>0</v>
      </c>
      <c r="F41" s="141">
        <v>0</v>
      </c>
      <c r="G41" s="141">
        <v>0</v>
      </c>
      <c r="H41" s="141">
        <v>0</v>
      </c>
      <c r="I41" s="141">
        <v>0</v>
      </c>
      <c r="J41" s="141">
        <v>0</v>
      </c>
      <c r="K41" s="141">
        <v>0</v>
      </c>
      <c r="L41" s="141">
        <v>0</v>
      </c>
      <c r="M41" s="141">
        <v>0</v>
      </c>
      <c r="N41" s="141">
        <v>0</v>
      </c>
      <c r="O41" s="141">
        <v>0</v>
      </c>
      <c r="P41" s="141">
        <v>0</v>
      </c>
      <c r="Q41" s="357">
        <f t="shared" si="4"/>
        <v>0</v>
      </c>
      <c r="R41" s="7"/>
    </row>
    <row r="42" spans="1:18" x14ac:dyDescent="0.15">
      <c r="A42" s="7"/>
      <c r="B42" s="374" t="s">
        <v>87</v>
      </c>
      <c r="C42" s="133"/>
      <c r="D42" s="135" t="s">
        <v>11</v>
      </c>
      <c r="E42" s="135">
        <v>0</v>
      </c>
      <c r="F42" s="350">
        <f>E42</f>
        <v>0</v>
      </c>
      <c r="G42" s="350">
        <f>E42</f>
        <v>0</v>
      </c>
      <c r="H42" s="350">
        <f>E42</f>
        <v>0</v>
      </c>
      <c r="I42" s="350">
        <f>E42</f>
        <v>0</v>
      </c>
      <c r="J42" s="360">
        <f>E42</f>
        <v>0</v>
      </c>
      <c r="K42" s="143">
        <f>E42</f>
        <v>0</v>
      </c>
      <c r="L42" s="350">
        <f>E42</f>
        <v>0</v>
      </c>
      <c r="M42" s="350">
        <f>E42</f>
        <v>0</v>
      </c>
      <c r="N42" s="350">
        <f>E42</f>
        <v>0</v>
      </c>
      <c r="O42" s="350">
        <f>E42</f>
        <v>0</v>
      </c>
      <c r="P42" s="350">
        <f>E42</f>
        <v>0</v>
      </c>
      <c r="Q42" s="358">
        <f t="shared" si="4"/>
        <v>0</v>
      </c>
      <c r="R42" s="7"/>
    </row>
    <row r="43" spans="1:18" x14ac:dyDescent="0.15">
      <c r="A43" s="7"/>
      <c r="B43" s="375" t="s">
        <v>24</v>
      </c>
      <c r="C43" s="359"/>
      <c r="D43" s="141" t="s">
        <v>11</v>
      </c>
      <c r="E43" s="141">
        <v>0</v>
      </c>
      <c r="F43" s="141">
        <v>0</v>
      </c>
      <c r="G43" s="141">
        <v>0</v>
      </c>
      <c r="H43" s="141">
        <v>0</v>
      </c>
      <c r="I43" s="141">
        <v>0</v>
      </c>
      <c r="J43" s="141">
        <v>0</v>
      </c>
      <c r="K43" s="141">
        <v>0</v>
      </c>
      <c r="L43" s="141">
        <v>0</v>
      </c>
      <c r="M43" s="141">
        <v>0</v>
      </c>
      <c r="N43" s="141">
        <v>0</v>
      </c>
      <c r="O43" s="141">
        <v>0</v>
      </c>
      <c r="P43" s="141">
        <v>0</v>
      </c>
      <c r="Q43" s="356">
        <f t="shared" si="4"/>
        <v>0</v>
      </c>
      <c r="R43" s="7"/>
    </row>
    <row r="44" spans="1:18" x14ac:dyDescent="0.15">
      <c r="A44" s="7"/>
      <c r="B44" s="375" t="s">
        <v>24</v>
      </c>
      <c r="C44" s="162"/>
      <c r="D44" s="135">
        <v>0</v>
      </c>
      <c r="E44" s="135">
        <v>0</v>
      </c>
      <c r="F44" s="135">
        <v>0</v>
      </c>
      <c r="G44" s="135">
        <v>0</v>
      </c>
      <c r="H44" s="135">
        <v>0</v>
      </c>
      <c r="I44" s="135">
        <v>0</v>
      </c>
      <c r="J44" s="135">
        <v>0</v>
      </c>
      <c r="K44" s="135">
        <v>0</v>
      </c>
      <c r="L44" s="135">
        <v>0</v>
      </c>
      <c r="M44" s="135">
        <v>0</v>
      </c>
      <c r="N44" s="135">
        <v>0</v>
      </c>
      <c r="O44" s="135">
        <v>0</v>
      </c>
      <c r="P44" s="135">
        <v>0</v>
      </c>
      <c r="Q44" s="358">
        <f t="shared" si="4"/>
        <v>0</v>
      </c>
      <c r="R44" s="7"/>
    </row>
    <row r="45" spans="1:18" x14ac:dyDescent="0.15">
      <c r="A45" s="7"/>
      <c r="B45" s="375" t="s">
        <v>24</v>
      </c>
      <c r="C45" s="355"/>
      <c r="D45" s="159">
        <v>0</v>
      </c>
      <c r="E45" s="135">
        <v>0</v>
      </c>
      <c r="F45" s="135">
        <v>0</v>
      </c>
      <c r="G45" s="135">
        <v>0</v>
      </c>
      <c r="H45" s="135">
        <v>0</v>
      </c>
      <c r="I45" s="135">
        <v>0</v>
      </c>
      <c r="J45" s="135">
        <v>0</v>
      </c>
      <c r="K45" s="135">
        <v>0</v>
      </c>
      <c r="L45" s="135">
        <v>0</v>
      </c>
      <c r="M45" s="135">
        <v>0</v>
      </c>
      <c r="N45" s="135">
        <v>0</v>
      </c>
      <c r="O45" s="135">
        <v>0</v>
      </c>
      <c r="P45" s="135">
        <v>0</v>
      </c>
      <c r="Q45" s="357">
        <f t="shared" si="4"/>
        <v>0</v>
      </c>
      <c r="R45" s="7"/>
    </row>
    <row r="46" spans="1:18" x14ac:dyDescent="0.15">
      <c r="A46" s="7"/>
      <c r="B46" s="375" t="s">
        <v>24</v>
      </c>
      <c r="C46" s="162"/>
      <c r="D46" s="135">
        <v>0</v>
      </c>
      <c r="E46" s="135">
        <v>0</v>
      </c>
      <c r="F46" s="135">
        <v>0</v>
      </c>
      <c r="G46" s="135">
        <v>0</v>
      </c>
      <c r="H46" s="135">
        <v>0</v>
      </c>
      <c r="I46" s="135">
        <v>0</v>
      </c>
      <c r="J46" s="135">
        <v>0</v>
      </c>
      <c r="K46" s="135">
        <v>0</v>
      </c>
      <c r="L46" s="135">
        <v>0</v>
      </c>
      <c r="M46" s="135">
        <v>0</v>
      </c>
      <c r="N46" s="135">
        <v>0</v>
      </c>
      <c r="O46" s="135">
        <v>0</v>
      </c>
      <c r="P46" s="135">
        <v>0</v>
      </c>
      <c r="Q46" s="358">
        <f t="shared" si="4"/>
        <v>0</v>
      </c>
      <c r="R46" s="7"/>
    </row>
    <row r="47" spans="1:18" x14ac:dyDescent="0.15">
      <c r="A47" s="7"/>
      <c r="B47" s="377" t="s">
        <v>24</v>
      </c>
      <c r="C47" s="163"/>
      <c r="D47" s="141">
        <v>0</v>
      </c>
      <c r="E47" s="141">
        <v>0</v>
      </c>
      <c r="F47" s="141">
        <v>0</v>
      </c>
      <c r="G47" s="141">
        <v>0</v>
      </c>
      <c r="H47" s="141">
        <v>0</v>
      </c>
      <c r="I47" s="141">
        <v>0</v>
      </c>
      <c r="J47" s="141">
        <v>0</v>
      </c>
      <c r="K47" s="141">
        <v>0</v>
      </c>
      <c r="L47" s="141">
        <v>0</v>
      </c>
      <c r="M47" s="141">
        <v>0</v>
      </c>
      <c r="N47" s="141">
        <v>0</v>
      </c>
      <c r="O47" s="141">
        <v>0</v>
      </c>
      <c r="P47" s="141">
        <v>0</v>
      </c>
      <c r="Q47" s="356">
        <f t="shared" si="4"/>
        <v>0</v>
      </c>
      <c r="R47" s="7"/>
    </row>
    <row r="48" spans="1:18" ht="15" thickBot="1" x14ac:dyDescent="0.2">
      <c r="A48" s="7"/>
      <c r="B48" s="376" t="s">
        <v>24</v>
      </c>
      <c r="C48" s="355"/>
      <c r="D48" s="159">
        <v>0</v>
      </c>
      <c r="E48" s="141">
        <v>0</v>
      </c>
      <c r="F48" s="141">
        <v>0</v>
      </c>
      <c r="G48" s="141">
        <v>0</v>
      </c>
      <c r="H48" s="141">
        <v>0</v>
      </c>
      <c r="I48" s="141">
        <v>0</v>
      </c>
      <c r="J48" s="141">
        <v>0</v>
      </c>
      <c r="K48" s="141">
        <v>0</v>
      </c>
      <c r="L48" s="141">
        <v>0</v>
      </c>
      <c r="M48" s="141">
        <v>0</v>
      </c>
      <c r="N48" s="141">
        <v>0</v>
      </c>
      <c r="O48" s="141">
        <v>0</v>
      </c>
      <c r="P48" s="141">
        <v>0</v>
      </c>
      <c r="Q48" s="357">
        <f t="shared" si="4"/>
        <v>0</v>
      </c>
      <c r="R48" s="7"/>
    </row>
    <row r="49" spans="1:37" s="58" customFormat="1" ht="18.75" customHeight="1" thickBot="1" x14ac:dyDescent="0.25">
      <c r="A49" s="50"/>
      <c r="B49" s="475" t="s">
        <v>66</v>
      </c>
      <c r="C49" s="434"/>
      <c r="D49" s="203">
        <f t="shared" ref="D49:P49" si="5">SUM(D26:D48)</f>
        <v>0</v>
      </c>
      <c r="E49" s="203">
        <f t="shared" si="5"/>
        <v>0</v>
      </c>
      <c r="F49" s="203">
        <f t="shared" si="5"/>
        <v>0</v>
      </c>
      <c r="G49" s="203">
        <f t="shared" si="5"/>
        <v>0</v>
      </c>
      <c r="H49" s="203">
        <f t="shared" si="5"/>
        <v>0</v>
      </c>
      <c r="I49" s="203">
        <f t="shared" si="5"/>
        <v>0</v>
      </c>
      <c r="J49" s="169">
        <f t="shared" si="5"/>
        <v>0</v>
      </c>
      <c r="K49" s="170">
        <f t="shared" si="5"/>
        <v>0</v>
      </c>
      <c r="L49" s="352">
        <f t="shared" si="5"/>
        <v>0</v>
      </c>
      <c r="M49" s="352">
        <f t="shared" si="5"/>
        <v>0</v>
      </c>
      <c r="N49" s="352">
        <f t="shared" si="5"/>
        <v>0</v>
      </c>
      <c r="O49" s="352">
        <f t="shared" si="5"/>
        <v>0</v>
      </c>
      <c r="P49" s="352">
        <f t="shared" si="5"/>
        <v>0</v>
      </c>
      <c r="Q49" s="351">
        <f t="shared" si="4"/>
        <v>0</v>
      </c>
      <c r="R49" s="50"/>
      <c r="S49" s="49"/>
      <c r="T49" s="49"/>
      <c r="U49" s="49"/>
      <c r="V49" s="49"/>
      <c r="W49" s="49"/>
      <c r="X49" s="49"/>
      <c r="Y49" s="49"/>
      <c r="Z49" s="49"/>
      <c r="AA49" s="49"/>
      <c r="AB49" s="49"/>
      <c r="AC49" s="49"/>
      <c r="AD49" s="49"/>
      <c r="AE49" s="49"/>
      <c r="AF49" s="49"/>
      <c r="AG49" s="49"/>
      <c r="AH49" s="49"/>
      <c r="AI49" s="49"/>
      <c r="AJ49" s="49"/>
      <c r="AK49" s="49"/>
    </row>
    <row r="50" spans="1:37" s="9" customFormat="1" ht="20.25" customHeight="1" thickBot="1" x14ac:dyDescent="0.2">
      <c r="B50" s="7"/>
      <c r="C50" s="7"/>
      <c r="D50" s="59"/>
      <c r="E50" s="59"/>
      <c r="F50" s="59"/>
      <c r="G50" s="59"/>
      <c r="H50" s="59"/>
      <c r="I50" s="59"/>
      <c r="J50" s="59"/>
      <c r="K50" s="59"/>
      <c r="L50" s="59"/>
      <c r="M50" s="59"/>
      <c r="N50" s="59"/>
      <c r="O50" s="59"/>
      <c r="P50" s="59"/>
      <c r="Q50" s="60"/>
      <c r="R50" s="7"/>
    </row>
    <row r="51" spans="1:37" s="53" customFormat="1" ht="31.5" customHeight="1" thickBot="1" x14ac:dyDescent="0.2">
      <c r="A51" s="51"/>
      <c r="C51" s="383" t="s">
        <v>55</v>
      </c>
      <c r="D51" s="384">
        <f t="shared" ref="D51:Q51" si="6">D21-D49</f>
        <v>0</v>
      </c>
      <c r="E51" s="203">
        <f t="shared" si="6"/>
        <v>0</v>
      </c>
      <c r="F51" s="203">
        <f t="shared" si="6"/>
        <v>0</v>
      </c>
      <c r="G51" s="203">
        <f t="shared" si="6"/>
        <v>0</v>
      </c>
      <c r="H51" s="203">
        <f t="shared" si="6"/>
        <v>0</v>
      </c>
      <c r="I51" s="203">
        <f t="shared" si="6"/>
        <v>0</v>
      </c>
      <c r="J51" s="203">
        <f t="shared" si="6"/>
        <v>0</v>
      </c>
      <c r="K51" s="203">
        <f t="shared" si="6"/>
        <v>0</v>
      </c>
      <c r="L51" s="203">
        <f t="shared" si="6"/>
        <v>0</v>
      </c>
      <c r="M51" s="203">
        <f t="shared" si="6"/>
        <v>0</v>
      </c>
      <c r="N51" s="203">
        <f t="shared" si="6"/>
        <v>0</v>
      </c>
      <c r="O51" s="203">
        <f t="shared" si="6"/>
        <v>0</v>
      </c>
      <c r="P51" s="203">
        <f t="shared" si="6"/>
        <v>0</v>
      </c>
      <c r="Q51" s="385">
        <f t="shared" si="6"/>
        <v>0</v>
      </c>
      <c r="R51" s="52"/>
      <c r="S51" s="51"/>
      <c r="T51" s="51"/>
      <c r="U51" s="51"/>
      <c r="V51" s="51"/>
      <c r="W51" s="51"/>
      <c r="X51" s="51"/>
      <c r="Y51" s="51"/>
      <c r="Z51" s="51"/>
      <c r="AA51" s="51"/>
      <c r="AB51" s="51"/>
      <c r="AC51" s="51"/>
      <c r="AD51" s="51"/>
      <c r="AE51" s="51"/>
      <c r="AF51" s="51"/>
      <c r="AG51" s="51"/>
      <c r="AH51" s="51"/>
      <c r="AI51" s="51"/>
      <c r="AJ51" s="51"/>
      <c r="AK51" s="51"/>
    </row>
    <row r="52" spans="1:37" s="9" customFormat="1" ht="21" customHeight="1" thickBot="1" x14ac:dyDescent="0.2">
      <c r="B52" s="7"/>
      <c r="C52" s="305"/>
      <c r="D52" s="62"/>
      <c r="E52" s="62"/>
      <c r="F52" s="62"/>
      <c r="G52" s="62"/>
      <c r="H52" s="62"/>
      <c r="I52" s="62"/>
      <c r="J52" s="62"/>
      <c r="K52" s="62"/>
      <c r="L52" s="62"/>
      <c r="M52" s="62"/>
      <c r="N52" s="62"/>
      <c r="O52" s="62"/>
      <c r="P52" s="62"/>
      <c r="Q52" s="62"/>
      <c r="R52" s="7"/>
    </row>
    <row r="53" spans="1:37" ht="31" thickBot="1" x14ac:dyDescent="0.2">
      <c r="C53" s="386" t="s">
        <v>14</v>
      </c>
      <c r="D53" s="387">
        <v>0</v>
      </c>
      <c r="E53" s="203">
        <f t="shared" ref="E53:Q53" si="7">D55</f>
        <v>0</v>
      </c>
      <c r="F53" s="203">
        <f t="shared" si="7"/>
        <v>0</v>
      </c>
      <c r="G53" s="203">
        <f t="shared" si="7"/>
        <v>0</v>
      </c>
      <c r="H53" s="203">
        <f t="shared" si="7"/>
        <v>0</v>
      </c>
      <c r="I53" s="203">
        <f t="shared" si="7"/>
        <v>0</v>
      </c>
      <c r="J53" s="203">
        <f t="shared" si="7"/>
        <v>0</v>
      </c>
      <c r="K53" s="203">
        <f t="shared" si="7"/>
        <v>0</v>
      </c>
      <c r="L53" s="203">
        <f t="shared" si="7"/>
        <v>0</v>
      </c>
      <c r="M53" s="203">
        <f t="shared" si="7"/>
        <v>0</v>
      </c>
      <c r="N53" s="203">
        <f t="shared" si="7"/>
        <v>0</v>
      </c>
      <c r="O53" s="203">
        <f t="shared" si="7"/>
        <v>0</v>
      </c>
      <c r="P53" s="203">
        <f t="shared" si="7"/>
        <v>0</v>
      </c>
      <c r="Q53" s="385">
        <f t="shared" si="7"/>
        <v>0</v>
      </c>
      <c r="R53" s="7"/>
    </row>
    <row r="54" spans="1:37" s="9" customFormat="1" ht="15" thickBot="1" x14ac:dyDescent="0.2">
      <c r="B54" s="64"/>
      <c r="C54" s="307"/>
      <c r="D54" s="62"/>
      <c r="E54" s="62"/>
      <c r="F54" s="62"/>
      <c r="G54" s="62"/>
      <c r="H54" s="62"/>
      <c r="I54" s="62"/>
      <c r="J54" s="62"/>
      <c r="K54" s="62"/>
      <c r="L54" s="62"/>
      <c r="M54" s="62"/>
      <c r="N54" s="62"/>
      <c r="O54" s="62"/>
      <c r="P54" s="62"/>
      <c r="Q54" s="62"/>
      <c r="R54" s="7"/>
    </row>
    <row r="55" spans="1:37" ht="30.75" customHeight="1" thickBot="1" x14ac:dyDescent="0.2">
      <c r="C55" s="386" t="s">
        <v>13</v>
      </c>
      <c r="D55" s="388">
        <f t="shared" ref="D55:P55" si="8">D51+D53</f>
        <v>0</v>
      </c>
      <c r="E55" s="203">
        <f t="shared" si="8"/>
        <v>0</v>
      </c>
      <c r="F55" s="203">
        <f t="shared" si="8"/>
        <v>0</v>
      </c>
      <c r="G55" s="203">
        <f t="shared" si="8"/>
        <v>0</v>
      </c>
      <c r="H55" s="203">
        <f t="shared" si="8"/>
        <v>0</v>
      </c>
      <c r="I55" s="203">
        <f t="shared" si="8"/>
        <v>0</v>
      </c>
      <c r="J55" s="203">
        <f t="shared" si="8"/>
        <v>0</v>
      </c>
      <c r="K55" s="203">
        <f t="shared" si="8"/>
        <v>0</v>
      </c>
      <c r="L55" s="203">
        <f t="shared" si="8"/>
        <v>0</v>
      </c>
      <c r="M55" s="203">
        <f t="shared" si="8"/>
        <v>0</v>
      </c>
      <c r="N55" s="203">
        <f t="shared" si="8"/>
        <v>0</v>
      </c>
      <c r="O55" s="203">
        <f t="shared" si="8"/>
        <v>0</v>
      </c>
      <c r="P55" s="203">
        <f t="shared" si="8"/>
        <v>0</v>
      </c>
      <c r="Q55" s="385">
        <f>Q53</f>
        <v>0</v>
      </c>
      <c r="R55" s="7"/>
    </row>
    <row r="56" spans="1:37" s="9" customFormat="1" x14ac:dyDescent="0.15">
      <c r="B56" s="7"/>
      <c r="C56" s="7"/>
      <c r="D56" s="7"/>
      <c r="E56" s="7"/>
      <c r="F56" s="7"/>
      <c r="G56" s="7"/>
      <c r="H56" s="7"/>
      <c r="I56" s="7"/>
      <c r="J56" s="7"/>
      <c r="K56" s="7"/>
    </row>
    <row r="57" spans="1:37" s="9" customFormat="1" x14ac:dyDescent="0.15">
      <c r="B57" s="7"/>
      <c r="C57" s="7"/>
      <c r="D57" s="7"/>
      <c r="E57" s="7"/>
      <c r="F57" s="7"/>
      <c r="G57" s="7"/>
      <c r="H57" s="7"/>
      <c r="I57" s="7"/>
      <c r="J57" s="7"/>
      <c r="K57" s="7"/>
    </row>
    <row r="58" spans="1:37" s="7" customFormat="1" ht="15" thickBot="1" x14ac:dyDescent="0.2">
      <c r="B58" s="9"/>
      <c r="C58" s="9"/>
      <c r="D58" s="9"/>
      <c r="E58" s="9"/>
      <c r="F58" s="9"/>
      <c r="G58" s="9"/>
      <c r="H58" s="9"/>
      <c r="I58" s="9"/>
      <c r="J58" s="9"/>
      <c r="K58" s="9"/>
      <c r="L58" s="9"/>
      <c r="M58" s="9"/>
      <c r="N58" s="9"/>
      <c r="O58" s="9"/>
    </row>
    <row r="59" spans="1:37" ht="18" customHeight="1" thickBot="1" x14ac:dyDescent="0.2">
      <c r="B59" s="9"/>
      <c r="C59" s="435" t="s">
        <v>41</v>
      </c>
      <c r="D59" s="436"/>
      <c r="E59" s="436"/>
      <c r="F59" s="436"/>
      <c r="G59" s="436"/>
      <c r="H59" s="436"/>
      <c r="I59" s="436"/>
      <c r="J59" s="436"/>
      <c r="K59" s="436"/>
      <c r="L59" s="436"/>
      <c r="M59" s="437"/>
      <c r="N59" s="9"/>
      <c r="O59" s="9"/>
      <c r="P59" s="9"/>
      <c r="Q59" s="9"/>
    </row>
    <row r="60" spans="1:37" ht="14.25" customHeight="1" thickBot="1" x14ac:dyDescent="0.2">
      <c r="B60" s="9"/>
      <c r="C60" s="444" t="s">
        <v>39</v>
      </c>
      <c r="D60" s="445"/>
      <c r="E60" s="445"/>
      <c r="F60" s="445"/>
      <c r="G60" s="445"/>
      <c r="H60" s="445"/>
      <c r="I60" s="445"/>
      <c r="J60" s="445"/>
      <c r="K60" s="445"/>
      <c r="L60" s="445"/>
      <c r="M60" s="446"/>
      <c r="N60" s="9"/>
      <c r="O60" s="9"/>
      <c r="P60" s="9"/>
      <c r="Q60" s="9"/>
    </row>
    <row r="61" spans="1:37" ht="153.25" customHeight="1" thickBot="1" x14ac:dyDescent="0.2">
      <c r="B61" s="9"/>
      <c r="C61" s="441"/>
      <c r="D61" s="442"/>
      <c r="E61" s="442"/>
      <c r="F61" s="442"/>
      <c r="G61" s="442"/>
      <c r="H61" s="442"/>
      <c r="I61" s="442"/>
      <c r="J61" s="442"/>
      <c r="K61" s="442"/>
      <c r="L61" s="442"/>
      <c r="M61" s="443"/>
      <c r="N61" s="9"/>
      <c r="O61" s="9"/>
      <c r="P61" s="9"/>
      <c r="Q61" s="9"/>
    </row>
    <row r="62" spans="1:37" x14ac:dyDescent="0.15">
      <c r="B62" s="9"/>
      <c r="C62" s="9"/>
      <c r="D62" s="9"/>
      <c r="E62" s="9"/>
      <c r="F62" s="9"/>
      <c r="G62" s="9"/>
      <c r="H62" s="9"/>
      <c r="I62" s="9"/>
      <c r="J62" s="9"/>
      <c r="K62" s="9"/>
      <c r="L62" s="9"/>
      <c r="M62" s="9"/>
      <c r="N62" s="9"/>
      <c r="O62" s="9"/>
      <c r="P62" s="9"/>
      <c r="Q62" s="9"/>
    </row>
    <row r="63" spans="1:37" x14ac:dyDescent="0.15">
      <c r="B63" s="9"/>
      <c r="C63" s="9"/>
      <c r="D63" s="9"/>
      <c r="E63" s="9"/>
      <c r="F63" s="9"/>
      <c r="G63" s="9"/>
      <c r="H63" s="9"/>
      <c r="I63" s="9"/>
      <c r="J63" s="9"/>
      <c r="K63" s="9"/>
      <c r="L63" s="9"/>
      <c r="M63" s="9"/>
      <c r="N63" s="9"/>
      <c r="O63" s="9"/>
      <c r="P63" s="9"/>
      <c r="Q63" s="9"/>
    </row>
    <row r="64" spans="1:37" x14ac:dyDescent="0.15">
      <c r="B64" s="9"/>
      <c r="C64" s="9"/>
      <c r="D64" s="9"/>
      <c r="E64" s="9"/>
      <c r="F64" s="9"/>
      <c r="G64" s="9"/>
      <c r="H64" s="9"/>
      <c r="I64" s="9"/>
      <c r="J64" s="9"/>
      <c r="K64" s="9"/>
      <c r="L64" s="9"/>
      <c r="M64" s="9"/>
      <c r="N64" s="9"/>
      <c r="O64" s="9"/>
      <c r="P64" s="9"/>
      <c r="Q64" s="9"/>
    </row>
    <row r="65" spans="2:17" x14ac:dyDescent="0.15">
      <c r="B65" s="9"/>
      <c r="C65" s="9"/>
      <c r="D65" s="9"/>
      <c r="E65" s="9"/>
      <c r="F65" s="9"/>
      <c r="G65" s="9"/>
      <c r="H65" s="9"/>
      <c r="I65" s="9"/>
      <c r="J65" s="9"/>
      <c r="K65" s="9"/>
      <c r="L65" s="9"/>
      <c r="M65" s="9"/>
      <c r="N65" s="9"/>
      <c r="O65" s="9"/>
      <c r="P65" s="9"/>
      <c r="Q65" s="9"/>
    </row>
    <row r="66" spans="2:17" x14ac:dyDescent="0.15">
      <c r="B66" s="9"/>
      <c r="C66" s="9"/>
      <c r="D66" s="9"/>
      <c r="E66" s="9"/>
      <c r="F66" s="9"/>
      <c r="G66" s="9"/>
      <c r="H66" s="9"/>
      <c r="I66" s="9"/>
      <c r="J66" s="9"/>
      <c r="K66" s="9"/>
      <c r="L66" s="9"/>
      <c r="M66" s="9"/>
      <c r="N66" s="9"/>
      <c r="O66" s="9"/>
      <c r="P66" s="9"/>
      <c r="Q66" s="9"/>
    </row>
    <row r="67" spans="2:17" x14ac:dyDescent="0.15">
      <c r="B67" s="9"/>
      <c r="C67" s="9"/>
      <c r="D67" s="9"/>
      <c r="E67" s="9"/>
      <c r="F67" s="9"/>
      <c r="G67" s="9"/>
      <c r="H67" s="9"/>
      <c r="I67" s="9"/>
      <c r="J67" s="9"/>
      <c r="K67" s="9"/>
      <c r="L67" s="9"/>
      <c r="M67" s="9"/>
      <c r="N67" s="9"/>
      <c r="O67" s="9"/>
      <c r="P67" s="9"/>
      <c r="Q67" s="9"/>
    </row>
    <row r="68" spans="2:17" x14ac:dyDescent="0.15">
      <c r="B68" s="9"/>
      <c r="C68" s="9"/>
      <c r="D68" s="9"/>
      <c r="E68" s="9"/>
      <c r="F68" s="9"/>
      <c r="G68" s="9"/>
      <c r="H68" s="9"/>
      <c r="I68" s="9"/>
      <c r="J68" s="9"/>
      <c r="K68" s="9"/>
      <c r="L68" s="9"/>
      <c r="M68" s="9"/>
      <c r="N68" s="9"/>
      <c r="O68" s="9"/>
      <c r="P68" s="9"/>
      <c r="Q68" s="9"/>
    </row>
    <row r="69" spans="2:17" x14ac:dyDescent="0.15">
      <c r="B69" s="9"/>
      <c r="C69" s="9"/>
      <c r="D69" s="9"/>
      <c r="E69" s="9"/>
      <c r="F69" s="9"/>
      <c r="G69" s="9"/>
      <c r="H69" s="9"/>
      <c r="I69" s="9"/>
      <c r="J69" s="9"/>
      <c r="K69" s="9"/>
      <c r="L69" s="9"/>
      <c r="M69" s="9"/>
      <c r="N69" s="9"/>
      <c r="O69" s="9"/>
      <c r="P69" s="9"/>
      <c r="Q69" s="9"/>
    </row>
    <row r="70" spans="2:17" x14ac:dyDescent="0.15">
      <c r="B70" s="9"/>
      <c r="C70" s="9"/>
      <c r="D70" s="9"/>
      <c r="E70" s="9"/>
      <c r="F70" s="9"/>
      <c r="G70" s="9"/>
      <c r="H70" s="9"/>
      <c r="I70" s="9"/>
      <c r="J70" s="9"/>
      <c r="K70" s="9"/>
      <c r="L70" s="9"/>
      <c r="M70" s="9"/>
      <c r="N70" s="9"/>
      <c r="O70" s="9"/>
      <c r="P70" s="9"/>
      <c r="Q70" s="9"/>
    </row>
    <row r="71" spans="2:17" x14ac:dyDescent="0.15">
      <c r="B71" s="9"/>
      <c r="C71" s="9"/>
      <c r="D71" s="9"/>
      <c r="E71" s="9"/>
      <c r="F71" s="9"/>
      <c r="G71" s="9"/>
      <c r="H71" s="9"/>
      <c r="I71" s="9"/>
      <c r="J71" s="9"/>
      <c r="K71" s="9"/>
      <c r="L71" s="9"/>
      <c r="M71" s="9"/>
      <c r="N71" s="9"/>
      <c r="O71" s="9"/>
      <c r="P71" s="9"/>
      <c r="Q71" s="9"/>
    </row>
    <row r="72" spans="2:17" x14ac:dyDescent="0.15">
      <c r="B72" s="9"/>
      <c r="C72" s="9"/>
      <c r="D72" s="9"/>
      <c r="E72" s="9"/>
      <c r="F72" s="9"/>
      <c r="G72" s="9"/>
      <c r="H72" s="9"/>
      <c r="I72" s="9"/>
      <c r="J72" s="9"/>
      <c r="K72" s="9"/>
      <c r="L72" s="9"/>
      <c r="M72" s="9"/>
      <c r="N72" s="9"/>
      <c r="O72" s="9"/>
      <c r="P72" s="9"/>
      <c r="Q72" s="9"/>
    </row>
  </sheetData>
  <mergeCells count="9">
    <mergeCell ref="C61:M61"/>
    <mergeCell ref="P6:Q6"/>
    <mergeCell ref="P7:Q7"/>
    <mergeCell ref="E11:P11"/>
    <mergeCell ref="B21:C21"/>
    <mergeCell ref="E24:P24"/>
    <mergeCell ref="B49:C49"/>
    <mergeCell ref="C59:M59"/>
    <mergeCell ref="C60:M60"/>
  </mergeCells>
  <printOptions horizontalCentered="1"/>
  <pageMargins left="0.70866141732283472" right="0.70866141732283472" top="0.74803149606299213" bottom="0.74803149606299213" header="0.31496062992125984" footer="0.31496062992125984"/>
  <pageSetup paperSize="9" scale="50" orientation="landscape" r:id="rId1"/>
  <rowBreaks count="1" manualBreakCount="1">
    <brk id="57" max="17" man="1"/>
  </rowBreaks>
  <ignoredErrors>
    <ignoredError sqref="E26:P26 G13:P13" unlockedFormula="1"/>
  </ignoredError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Months!$A$1:$A$12</xm:f>
          </x14:formula1>
          <xm:sqref>C10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baseColWidth="10" defaultColWidth="8.83203125" defaultRowHeight="15" x14ac:dyDescent="0.2"/>
  <sheetData>
    <row r="1" spans="1:1" x14ac:dyDescent="0.2">
      <c r="A1" s="410" t="s">
        <v>131</v>
      </c>
    </row>
    <row r="2" spans="1:1" x14ac:dyDescent="0.2">
      <c r="A2" s="410" t="s">
        <v>132</v>
      </c>
    </row>
    <row r="3" spans="1:1" x14ac:dyDescent="0.2">
      <c r="A3" s="410" t="s">
        <v>133</v>
      </c>
    </row>
    <row r="4" spans="1:1" x14ac:dyDescent="0.2">
      <c r="A4" s="410" t="s">
        <v>134</v>
      </c>
    </row>
    <row r="5" spans="1:1" x14ac:dyDescent="0.2">
      <c r="A5" s="410" t="s">
        <v>135</v>
      </c>
    </row>
    <row r="6" spans="1:1" x14ac:dyDescent="0.2">
      <c r="A6" s="410" t="s">
        <v>136</v>
      </c>
    </row>
    <row r="7" spans="1:1" x14ac:dyDescent="0.2">
      <c r="A7" s="410" t="s">
        <v>137</v>
      </c>
    </row>
    <row r="8" spans="1:1" x14ac:dyDescent="0.2">
      <c r="A8" s="410" t="s">
        <v>138</v>
      </c>
    </row>
    <row r="9" spans="1:1" x14ac:dyDescent="0.2">
      <c r="A9" s="410" t="s">
        <v>139</v>
      </c>
    </row>
    <row r="10" spans="1:1" x14ac:dyDescent="0.2">
      <c r="A10" s="410" t="s">
        <v>140</v>
      </c>
    </row>
    <row r="11" spans="1:1" x14ac:dyDescent="0.2">
      <c r="A11" s="410" t="s">
        <v>141</v>
      </c>
    </row>
    <row r="12" spans="1:1" x14ac:dyDescent="0.2">
      <c r="A12" s="410" t="s">
        <v>142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FF0000"/>
  </sheetPr>
  <dimension ref="A1:AL47"/>
  <sheetViews>
    <sheetView zoomScaleNormal="100" workbookViewId="0">
      <selection activeCell="F11" sqref="F11"/>
    </sheetView>
  </sheetViews>
  <sheetFormatPr baseColWidth="10" defaultColWidth="8.83203125" defaultRowHeight="15" x14ac:dyDescent="0.2"/>
  <cols>
    <col min="1" max="1" width="18.5" style="223" customWidth="1"/>
    <col min="2" max="2" width="14.33203125" customWidth="1"/>
    <col min="3" max="3" width="41.83203125" bestFit="1" customWidth="1"/>
    <col min="4" max="4" width="18.6640625" customWidth="1"/>
  </cols>
  <sheetData>
    <row r="1" spans="2:38" s="223" customFormat="1" x14ac:dyDescent="0.2">
      <c r="B1" s="487" t="s">
        <v>124</v>
      </c>
      <c r="C1" s="487"/>
      <c r="D1" s="487"/>
      <c r="E1" s="487"/>
      <c r="F1" s="487"/>
      <c r="G1" s="487"/>
      <c r="H1" s="487"/>
      <c r="I1" s="487"/>
      <c r="J1" s="487"/>
      <c r="K1" s="487"/>
      <c r="L1" s="487"/>
      <c r="M1" s="487"/>
      <c r="N1" s="487"/>
      <c r="O1" s="487"/>
      <c r="P1" s="487"/>
      <c r="Q1" s="487"/>
    </row>
    <row r="2" spans="2:38" s="223" customFormat="1" x14ac:dyDescent="0.2">
      <c r="B2" s="487"/>
      <c r="C2" s="487"/>
      <c r="D2" s="487"/>
      <c r="E2" s="487"/>
      <c r="F2" s="487"/>
      <c r="G2" s="487"/>
      <c r="H2" s="487"/>
      <c r="I2" s="487"/>
      <c r="J2" s="487"/>
      <c r="K2" s="487"/>
      <c r="L2" s="487"/>
      <c r="M2" s="487"/>
      <c r="N2" s="487"/>
      <c r="O2" s="487"/>
      <c r="P2" s="487"/>
      <c r="Q2" s="487"/>
    </row>
    <row r="3" spans="2:38" x14ac:dyDescent="0.2">
      <c r="B3" s="223"/>
      <c r="C3" s="223"/>
      <c r="D3" s="224" t="s">
        <v>43</v>
      </c>
      <c r="E3" s="225">
        <v>1</v>
      </c>
      <c r="F3" s="225">
        <v>2</v>
      </c>
      <c r="G3" s="225">
        <v>3</v>
      </c>
      <c r="H3" s="225">
        <v>4</v>
      </c>
      <c r="I3" s="225">
        <v>5</v>
      </c>
      <c r="J3" s="225">
        <v>6</v>
      </c>
      <c r="K3" s="225">
        <v>7</v>
      </c>
      <c r="L3" s="225">
        <v>8</v>
      </c>
      <c r="M3" s="225">
        <v>9</v>
      </c>
      <c r="N3" s="225">
        <v>10</v>
      </c>
      <c r="O3" s="225">
        <v>11</v>
      </c>
      <c r="P3" s="225">
        <v>12</v>
      </c>
      <c r="Q3" s="225" t="s">
        <v>7</v>
      </c>
      <c r="R3" s="223"/>
      <c r="S3" s="223"/>
      <c r="T3" s="223"/>
      <c r="U3" s="223"/>
      <c r="V3" s="223"/>
      <c r="W3" s="223"/>
      <c r="X3" s="223"/>
      <c r="Y3" s="223"/>
      <c r="Z3" s="223"/>
      <c r="AA3" s="223"/>
      <c r="AB3" s="223"/>
      <c r="AC3" s="223"/>
      <c r="AD3" s="223"/>
      <c r="AE3" s="223"/>
      <c r="AF3" s="223"/>
      <c r="AG3" s="223"/>
      <c r="AH3" s="223"/>
      <c r="AI3" s="223"/>
      <c r="AJ3" s="223"/>
      <c r="AK3" s="223"/>
      <c r="AL3" s="223"/>
    </row>
    <row r="4" spans="2:38" s="9" customFormat="1" ht="33" customHeight="1" x14ac:dyDescent="0.2">
      <c r="B4" s="417">
        <v>0</v>
      </c>
      <c r="C4" s="413" t="s">
        <v>121</v>
      </c>
      <c r="D4" s="414" t="s">
        <v>119</v>
      </c>
      <c r="E4" s="414">
        <f>$B$4*'3 Cash Flow Forecast(CFF)'!E13</f>
        <v>0</v>
      </c>
      <c r="F4" s="414">
        <f>$B$4*'3 Cash Flow Forecast(CFF)'!F13</f>
        <v>0</v>
      </c>
      <c r="G4" s="414">
        <f>$B$4*'3 Cash Flow Forecast(CFF)'!G13</f>
        <v>0</v>
      </c>
      <c r="H4" s="414">
        <f>$B$4*'3 Cash Flow Forecast(CFF)'!H13</f>
        <v>0</v>
      </c>
      <c r="I4" s="414">
        <f>$B$4*'3 Cash Flow Forecast(CFF)'!I13</f>
        <v>0</v>
      </c>
      <c r="J4" s="414">
        <f>$B$4*'3 Cash Flow Forecast(CFF)'!J13</f>
        <v>0</v>
      </c>
      <c r="K4" s="414">
        <f>$B$4*'3 Cash Flow Forecast(CFF)'!K13</f>
        <v>0</v>
      </c>
      <c r="L4" s="414">
        <f>$B$4*'3 Cash Flow Forecast(CFF)'!L13</f>
        <v>0</v>
      </c>
      <c r="M4" s="414">
        <f>$B$4*'3 Cash Flow Forecast(CFF)'!M13</f>
        <v>0</v>
      </c>
      <c r="N4" s="414">
        <f>$B$4*'3 Cash Flow Forecast(CFF)'!N13</f>
        <v>0</v>
      </c>
      <c r="O4" s="414">
        <f>$B$4*'3 Cash Flow Forecast(CFF)'!O13</f>
        <v>0</v>
      </c>
      <c r="P4" s="414">
        <f>$B$4*'3 Cash Flow Forecast(CFF)'!P13</f>
        <v>0</v>
      </c>
      <c r="Q4" s="415">
        <f>SUM(E4:P4)</f>
        <v>0</v>
      </c>
      <c r="R4" s="223"/>
      <c r="S4" s="223"/>
      <c r="T4" s="223"/>
      <c r="U4" s="223"/>
      <c r="V4" s="223"/>
      <c r="W4" s="223"/>
      <c r="X4" s="223"/>
      <c r="Y4" s="223"/>
      <c r="Z4" s="223"/>
      <c r="AA4" s="223"/>
      <c r="AB4" s="223"/>
      <c r="AC4" s="223"/>
      <c r="AD4" s="223"/>
      <c r="AE4" s="223"/>
      <c r="AF4" s="223"/>
      <c r="AG4" s="223"/>
      <c r="AH4" s="223"/>
      <c r="AI4" s="223"/>
      <c r="AJ4" s="223"/>
      <c r="AK4" s="223"/>
      <c r="AL4" s="223"/>
    </row>
    <row r="5" spans="2:38" s="9" customFormat="1" ht="33" customHeight="1" x14ac:dyDescent="0.2">
      <c r="B5" s="418">
        <v>0</v>
      </c>
      <c r="C5" s="413" t="s">
        <v>143</v>
      </c>
      <c r="D5" s="416" t="s">
        <v>119</v>
      </c>
      <c r="E5" s="414">
        <f>$B$5*'3 Cash Flow Forecast(CFF)'!E26</f>
        <v>0</v>
      </c>
      <c r="F5" s="414">
        <f>$B$5*'3 Cash Flow Forecast(CFF)'!F26</f>
        <v>0</v>
      </c>
      <c r="G5" s="414">
        <f>$B$5*'3 Cash Flow Forecast(CFF)'!G26</f>
        <v>0</v>
      </c>
      <c r="H5" s="414">
        <f>$B$5*'3 Cash Flow Forecast(CFF)'!H26</f>
        <v>0</v>
      </c>
      <c r="I5" s="414">
        <f>$B$5*'3 Cash Flow Forecast(CFF)'!I26</f>
        <v>0</v>
      </c>
      <c r="J5" s="414">
        <f>$B$5*'3 Cash Flow Forecast(CFF)'!J26</f>
        <v>0</v>
      </c>
      <c r="K5" s="414">
        <f>$B$5*'3 Cash Flow Forecast(CFF)'!K26</f>
        <v>0</v>
      </c>
      <c r="L5" s="414">
        <f>$B$5*'3 Cash Flow Forecast(CFF)'!L26</f>
        <v>0</v>
      </c>
      <c r="M5" s="414">
        <f>$B$5*'3 Cash Flow Forecast(CFF)'!M26</f>
        <v>0</v>
      </c>
      <c r="N5" s="414">
        <f>$B$5*'3 Cash Flow Forecast(CFF)'!N26</f>
        <v>0</v>
      </c>
      <c r="O5" s="414">
        <f>$B$5*'3 Cash Flow Forecast(CFF)'!O26</f>
        <v>0</v>
      </c>
      <c r="P5" s="414">
        <f>$B$5*'3 Cash Flow Forecast(CFF)'!P26</f>
        <v>0</v>
      </c>
      <c r="Q5" s="415">
        <f>SUM(E5:P5)</f>
        <v>0</v>
      </c>
      <c r="R5" s="223"/>
      <c r="S5" s="223"/>
      <c r="T5" s="223"/>
      <c r="U5" s="223"/>
      <c r="V5" s="223"/>
      <c r="W5" s="223"/>
      <c r="X5" s="223"/>
      <c r="Y5" s="223"/>
      <c r="Z5" s="223"/>
      <c r="AA5" s="223"/>
      <c r="AB5" s="223"/>
      <c r="AC5" s="223"/>
      <c r="AD5" s="223"/>
      <c r="AE5" s="223"/>
      <c r="AF5" s="223"/>
      <c r="AG5" s="223"/>
      <c r="AH5" s="223"/>
      <c r="AI5" s="223"/>
      <c r="AJ5" s="223"/>
      <c r="AK5" s="223"/>
      <c r="AL5" s="223"/>
    </row>
    <row r="6" spans="2:38" s="9" customFormat="1" ht="33" customHeight="1" x14ac:dyDescent="0.2">
      <c r="B6" s="488" t="s">
        <v>144</v>
      </c>
      <c r="C6" s="489"/>
      <c r="D6" s="416" t="s">
        <v>119</v>
      </c>
      <c r="E6" s="414">
        <f>SUM('3 Cash Flow Forecast(CFF)'!E27:E48)</f>
        <v>0</v>
      </c>
      <c r="F6" s="414">
        <f>SUM('3 Cash Flow Forecast(CFF)'!F27:F48)</f>
        <v>0</v>
      </c>
      <c r="G6" s="414">
        <f>SUM('3 Cash Flow Forecast(CFF)'!G27:G48)</f>
        <v>0</v>
      </c>
      <c r="H6" s="414">
        <f>SUM('3 Cash Flow Forecast(CFF)'!H27:H48)</f>
        <v>0</v>
      </c>
      <c r="I6" s="414">
        <f>SUM('3 Cash Flow Forecast(CFF)'!I27:I48)</f>
        <v>0</v>
      </c>
      <c r="J6" s="414">
        <f>SUM('3 Cash Flow Forecast(CFF)'!J27:J48)</f>
        <v>0</v>
      </c>
      <c r="K6" s="414">
        <f>SUM('3 Cash Flow Forecast(CFF)'!K27:K48)</f>
        <v>0</v>
      </c>
      <c r="L6" s="414">
        <f>SUM('3 Cash Flow Forecast(CFF)'!L27:L48)</f>
        <v>0</v>
      </c>
      <c r="M6" s="414">
        <f>SUM('3 Cash Flow Forecast(CFF)'!M27:M48)</f>
        <v>0</v>
      </c>
      <c r="N6" s="414">
        <f>SUM('3 Cash Flow Forecast(CFF)'!N27:N48)</f>
        <v>0</v>
      </c>
      <c r="O6" s="414">
        <f>SUM('3 Cash Flow Forecast(CFF)'!O27:O48)</f>
        <v>0</v>
      </c>
      <c r="P6" s="414">
        <f>SUM('3 Cash Flow Forecast(CFF)'!P27:P48)</f>
        <v>0</v>
      </c>
      <c r="Q6" s="415">
        <f>SUM(E6:P6)</f>
        <v>0</v>
      </c>
      <c r="R6" s="223"/>
      <c r="S6" s="223"/>
      <c r="T6" s="223"/>
      <c r="U6" s="223"/>
      <c r="V6" s="223"/>
      <c r="W6" s="223"/>
      <c r="X6" s="223"/>
      <c r="Y6" s="223"/>
      <c r="Z6" s="223"/>
      <c r="AA6" s="223"/>
      <c r="AB6" s="223"/>
      <c r="AC6" s="223"/>
      <c r="AD6" s="223"/>
      <c r="AE6" s="223"/>
      <c r="AF6" s="223"/>
      <c r="AG6" s="223"/>
      <c r="AH6" s="223"/>
      <c r="AI6" s="223"/>
      <c r="AJ6" s="223"/>
      <c r="AK6" s="223"/>
      <c r="AL6" s="223"/>
    </row>
    <row r="7" spans="2:38" s="9" customFormat="1" ht="33" customHeight="1" x14ac:dyDescent="0.2">
      <c r="B7" s="486" t="s">
        <v>122</v>
      </c>
      <c r="C7" s="486"/>
      <c r="D7" s="416" t="s">
        <v>119</v>
      </c>
      <c r="E7" s="414">
        <f>E4-E5-E6</f>
        <v>0</v>
      </c>
      <c r="F7" s="414">
        <f t="shared" ref="F7:P7" si="0">F4-F5-F6</f>
        <v>0</v>
      </c>
      <c r="G7" s="414">
        <f t="shared" si="0"/>
        <v>0</v>
      </c>
      <c r="H7" s="414">
        <f t="shared" si="0"/>
        <v>0</v>
      </c>
      <c r="I7" s="414">
        <f t="shared" si="0"/>
        <v>0</v>
      </c>
      <c r="J7" s="414">
        <f t="shared" si="0"/>
        <v>0</v>
      </c>
      <c r="K7" s="414">
        <f t="shared" si="0"/>
        <v>0</v>
      </c>
      <c r="L7" s="414">
        <f t="shared" si="0"/>
        <v>0</v>
      </c>
      <c r="M7" s="414">
        <f t="shared" si="0"/>
        <v>0</v>
      </c>
      <c r="N7" s="414">
        <f t="shared" si="0"/>
        <v>0</v>
      </c>
      <c r="O7" s="414">
        <f t="shared" si="0"/>
        <v>0</v>
      </c>
      <c r="P7" s="414">
        <f t="shared" si="0"/>
        <v>0</v>
      </c>
      <c r="Q7" s="415">
        <f>SUM(E7:P7)</f>
        <v>0</v>
      </c>
      <c r="R7" s="223"/>
      <c r="S7" s="223"/>
      <c r="T7" s="223"/>
      <c r="U7" s="223"/>
      <c r="V7" s="223"/>
      <c r="W7" s="223"/>
      <c r="X7" s="223"/>
      <c r="Y7" s="223"/>
      <c r="Z7" s="223"/>
      <c r="AA7" s="223"/>
      <c r="AB7" s="223"/>
      <c r="AC7" s="223"/>
      <c r="AD7" s="223"/>
      <c r="AE7" s="223"/>
      <c r="AF7" s="223"/>
      <c r="AG7" s="223"/>
      <c r="AH7" s="223"/>
      <c r="AI7" s="223"/>
      <c r="AJ7" s="223"/>
      <c r="AK7" s="223"/>
      <c r="AL7" s="223"/>
    </row>
    <row r="8" spans="2:38" s="9" customFormat="1" ht="33" customHeight="1" x14ac:dyDescent="0.2">
      <c r="B8" s="485" t="s">
        <v>120</v>
      </c>
      <c r="C8" s="485"/>
      <c r="D8" s="416">
        <f>'3 Cash Flow Forecast(CFF)'!D21</f>
        <v>0</v>
      </c>
      <c r="E8" s="414">
        <f>D8++E7</f>
        <v>0</v>
      </c>
      <c r="F8" s="414">
        <f t="shared" ref="F8:Q8" si="1">E8++F7</f>
        <v>0</v>
      </c>
      <c r="G8" s="414">
        <f t="shared" si="1"/>
        <v>0</v>
      </c>
      <c r="H8" s="414">
        <f t="shared" si="1"/>
        <v>0</v>
      </c>
      <c r="I8" s="414">
        <f t="shared" si="1"/>
        <v>0</v>
      </c>
      <c r="J8" s="414">
        <f t="shared" si="1"/>
        <v>0</v>
      </c>
      <c r="K8" s="414">
        <f t="shared" si="1"/>
        <v>0</v>
      </c>
      <c r="L8" s="414">
        <f t="shared" si="1"/>
        <v>0</v>
      </c>
      <c r="M8" s="414">
        <f t="shared" si="1"/>
        <v>0</v>
      </c>
      <c r="N8" s="414">
        <f t="shared" si="1"/>
        <v>0</v>
      </c>
      <c r="O8" s="414">
        <f t="shared" si="1"/>
        <v>0</v>
      </c>
      <c r="P8" s="414">
        <f t="shared" si="1"/>
        <v>0</v>
      </c>
      <c r="Q8" s="414">
        <f t="shared" si="1"/>
        <v>0</v>
      </c>
      <c r="R8" s="223"/>
      <c r="S8" s="223"/>
      <c r="T8" s="223"/>
      <c r="U8" s="223"/>
      <c r="V8" s="223"/>
      <c r="W8" s="223"/>
      <c r="X8" s="223"/>
      <c r="Y8" s="223"/>
      <c r="Z8" s="223"/>
      <c r="AA8" s="223"/>
      <c r="AB8" s="223"/>
      <c r="AC8" s="223"/>
      <c r="AD8" s="223"/>
      <c r="AE8" s="223"/>
      <c r="AF8" s="223"/>
      <c r="AG8" s="223"/>
      <c r="AH8" s="223"/>
      <c r="AI8" s="223"/>
      <c r="AJ8" s="223"/>
      <c r="AK8" s="223"/>
      <c r="AL8" s="223"/>
    </row>
    <row r="9" spans="2:38" x14ac:dyDescent="0.2">
      <c r="B9" s="223"/>
      <c r="C9" s="223"/>
      <c r="D9" s="223"/>
      <c r="E9" s="223"/>
      <c r="F9" s="223"/>
      <c r="G9" s="223"/>
      <c r="H9" s="223"/>
      <c r="I9" s="223"/>
      <c r="J9" s="223"/>
      <c r="K9" s="223"/>
      <c r="L9" s="223"/>
      <c r="M9" s="223"/>
      <c r="N9" s="223"/>
      <c r="O9" s="223"/>
      <c r="P9" s="223"/>
      <c r="Q9" s="223"/>
      <c r="R9" s="223"/>
      <c r="S9" s="223"/>
      <c r="T9" s="223"/>
      <c r="U9" s="223"/>
      <c r="V9" s="223"/>
      <c r="W9" s="223"/>
      <c r="X9" s="223"/>
      <c r="Y9" s="223"/>
      <c r="Z9" s="223"/>
      <c r="AA9" s="223"/>
      <c r="AB9" s="223"/>
      <c r="AC9" s="223"/>
      <c r="AD9" s="223"/>
      <c r="AE9" s="223"/>
      <c r="AF9" s="223"/>
      <c r="AG9" s="223"/>
      <c r="AH9" s="223"/>
      <c r="AI9" s="223"/>
      <c r="AJ9" s="223"/>
      <c r="AK9" s="223"/>
      <c r="AL9" s="223"/>
    </row>
    <row r="10" spans="2:38" x14ac:dyDescent="0.2">
      <c r="B10" s="223"/>
      <c r="C10" s="223"/>
      <c r="D10" s="223"/>
      <c r="E10" s="223"/>
      <c r="F10" s="223"/>
      <c r="G10" s="223"/>
      <c r="H10" s="223"/>
      <c r="I10" s="223"/>
      <c r="J10" s="223"/>
      <c r="K10" s="223"/>
      <c r="L10" s="223"/>
      <c r="M10" s="223"/>
      <c r="N10" s="223"/>
      <c r="O10" s="223"/>
      <c r="P10" s="223"/>
      <c r="Q10" s="223"/>
      <c r="R10" s="223"/>
      <c r="S10" s="223"/>
      <c r="T10" s="223"/>
      <c r="U10" s="223"/>
      <c r="V10" s="223"/>
      <c r="W10" s="223"/>
      <c r="X10" s="223"/>
      <c r="Y10" s="223"/>
      <c r="Z10" s="223"/>
      <c r="AA10" s="223"/>
      <c r="AB10" s="223"/>
      <c r="AC10" s="223"/>
      <c r="AD10" s="223"/>
      <c r="AE10" s="223"/>
      <c r="AF10" s="223"/>
      <c r="AG10" s="223"/>
      <c r="AH10" s="223"/>
      <c r="AI10" s="223"/>
      <c r="AJ10" s="223"/>
      <c r="AK10" s="223"/>
      <c r="AL10" s="223"/>
    </row>
    <row r="11" spans="2:38" x14ac:dyDescent="0.2">
      <c r="B11" s="223"/>
      <c r="C11" s="223"/>
      <c r="D11" s="223"/>
      <c r="E11" s="223"/>
      <c r="F11" s="223"/>
      <c r="G11" s="223"/>
      <c r="H11" s="223"/>
      <c r="I11" s="223"/>
      <c r="J11" s="223"/>
      <c r="K11" s="223"/>
      <c r="L11" s="223"/>
      <c r="M11" s="223"/>
      <c r="N11" s="223"/>
      <c r="O11" s="223"/>
      <c r="P11" s="223"/>
      <c r="Q11" s="223"/>
      <c r="R11" s="223"/>
      <c r="S11" s="223"/>
      <c r="T11" s="223"/>
      <c r="U11" s="223"/>
      <c r="V11" s="223"/>
      <c r="W11" s="223"/>
      <c r="X11" s="223"/>
      <c r="Y11" s="223"/>
      <c r="Z11" s="223"/>
      <c r="AA11" s="223"/>
      <c r="AB11" s="223"/>
      <c r="AC11" s="223"/>
      <c r="AD11" s="223"/>
      <c r="AE11" s="223"/>
      <c r="AF11" s="223"/>
      <c r="AG11" s="223"/>
      <c r="AH11" s="223"/>
      <c r="AI11" s="223"/>
      <c r="AJ11" s="223"/>
      <c r="AK11" s="223"/>
      <c r="AL11" s="223"/>
    </row>
    <row r="12" spans="2:38" x14ac:dyDescent="0.2">
      <c r="B12" s="223"/>
      <c r="C12" s="223"/>
      <c r="D12" s="223"/>
      <c r="E12" s="223"/>
      <c r="F12" s="223"/>
      <c r="G12" s="223"/>
      <c r="H12" s="223"/>
      <c r="I12" s="223"/>
      <c r="J12" s="223"/>
      <c r="K12" s="223"/>
      <c r="L12" s="223"/>
      <c r="M12" s="223"/>
      <c r="N12" s="223"/>
      <c r="O12" s="223"/>
      <c r="P12" s="223"/>
      <c r="Q12" s="223"/>
      <c r="R12" s="223"/>
      <c r="S12" s="223"/>
      <c r="T12" s="223"/>
      <c r="U12" s="223"/>
      <c r="V12" s="223"/>
      <c r="W12" s="223"/>
      <c r="X12" s="223"/>
      <c r="Y12" s="223"/>
      <c r="Z12" s="223"/>
      <c r="AA12" s="223"/>
      <c r="AB12" s="223"/>
      <c r="AC12" s="223"/>
      <c r="AD12" s="223"/>
      <c r="AE12" s="223"/>
      <c r="AF12" s="223"/>
      <c r="AG12" s="223"/>
      <c r="AH12" s="223"/>
      <c r="AI12" s="223"/>
      <c r="AJ12" s="223"/>
      <c r="AK12" s="223"/>
      <c r="AL12" s="223"/>
    </row>
    <row r="13" spans="2:38" x14ac:dyDescent="0.2">
      <c r="B13" s="223"/>
      <c r="C13" s="223"/>
      <c r="D13" s="223"/>
      <c r="E13" s="223"/>
      <c r="F13" s="223"/>
      <c r="G13" s="223"/>
      <c r="H13" s="223"/>
      <c r="I13" s="223"/>
      <c r="J13" s="223"/>
      <c r="K13" s="223"/>
      <c r="L13" s="223"/>
      <c r="M13" s="223"/>
      <c r="N13" s="223"/>
      <c r="O13" s="223"/>
      <c r="P13" s="223"/>
      <c r="Q13" s="223"/>
      <c r="R13" s="223"/>
      <c r="S13" s="223"/>
      <c r="T13" s="223"/>
      <c r="U13" s="223"/>
      <c r="V13" s="223"/>
      <c r="W13" s="223"/>
      <c r="X13" s="223"/>
      <c r="Y13" s="223"/>
      <c r="Z13" s="223"/>
      <c r="AA13" s="223"/>
      <c r="AB13" s="223"/>
      <c r="AC13" s="223"/>
      <c r="AD13" s="223"/>
      <c r="AE13" s="223"/>
      <c r="AF13" s="223"/>
      <c r="AG13" s="223"/>
      <c r="AH13" s="223"/>
      <c r="AI13" s="223"/>
      <c r="AJ13" s="223"/>
      <c r="AK13" s="223"/>
      <c r="AL13" s="223"/>
    </row>
    <row r="14" spans="2:38" x14ac:dyDescent="0.2">
      <c r="B14" s="223"/>
      <c r="C14" s="223"/>
      <c r="D14" s="223"/>
      <c r="E14" s="223"/>
      <c r="F14" s="223"/>
      <c r="G14" s="223"/>
      <c r="H14" s="223"/>
      <c r="I14" s="223"/>
      <c r="J14" s="223"/>
      <c r="K14" s="223"/>
      <c r="L14" s="223"/>
      <c r="M14" s="223"/>
      <c r="N14" s="223"/>
      <c r="O14" s="223"/>
      <c r="P14" s="223"/>
      <c r="Q14" s="223"/>
      <c r="R14" s="223"/>
      <c r="S14" s="223"/>
      <c r="T14" s="223"/>
      <c r="U14" s="223"/>
      <c r="V14" s="223"/>
      <c r="W14" s="223"/>
      <c r="X14" s="223"/>
      <c r="Y14" s="223"/>
      <c r="Z14" s="223"/>
      <c r="AA14" s="223"/>
      <c r="AB14" s="223"/>
      <c r="AC14" s="223"/>
      <c r="AD14" s="223"/>
      <c r="AE14" s="223"/>
      <c r="AF14" s="223"/>
      <c r="AG14" s="223"/>
      <c r="AH14" s="223"/>
      <c r="AI14" s="223"/>
      <c r="AJ14" s="223"/>
      <c r="AK14" s="223"/>
      <c r="AL14" s="223"/>
    </row>
    <row r="15" spans="2:38" x14ac:dyDescent="0.2">
      <c r="B15" s="223"/>
      <c r="C15" s="223"/>
      <c r="D15" s="223"/>
      <c r="E15" s="223"/>
      <c r="F15" s="223"/>
      <c r="G15" s="223"/>
      <c r="H15" s="223"/>
      <c r="I15" s="223"/>
      <c r="J15" s="223"/>
      <c r="K15" s="223"/>
      <c r="L15" s="223"/>
      <c r="M15" s="223"/>
      <c r="N15" s="223"/>
      <c r="O15" s="223"/>
      <c r="P15" s="223"/>
      <c r="Q15" s="223"/>
      <c r="R15" s="223"/>
      <c r="S15" s="223"/>
      <c r="T15" s="223"/>
      <c r="U15" s="223"/>
      <c r="V15" s="223"/>
      <c r="W15" s="223"/>
      <c r="X15" s="223"/>
      <c r="Y15" s="223"/>
      <c r="Z15" s="223"/>
      <c r="AA15" s="223"/>
      <c r="AB15" s="223"/>
      <c r="AC15" s="223"/>
      <c r="AD15" s="223"/>
      <c r="AE15" s="223"/>
      <c r="AF15" s="223"/>
      <c r="AG15" s="223"/>
      <c r="AH15" s="223"/>
      <c r="AI15" s="223"/>
      <c r="AJ15" s="223"/>
      <c r="AK15" s="223"/>
      <c r="AL15" s="223"/>
    </row>
    <row r="16" spans="2:38" x14ac:dyDescent="0.2">
      <c r="B16" s="223"/>
      <c r="C16" s="223"/>
      <c r="D16" s="223"/>
      <c r="E16" s="223"/>
      <c r="F16" s="223"/>
      <c r="G16" s="223"/>
      <c r="H16" s="223"/>
      <c r="I16" s="223"/>
      <c r="J16" s="223"/>
      <c r="K16" s="223"/>
      <c r="L16" s="223"/>
      <c r="M16" s="223"/>
      <c r="N16" s="223"/>
      <c r="O16" s="223"/>
      <c r="P16" s="223"/>
      <c r="Q16" s="223"/>
      <c r="R16" s="223"/>
      <c r="S16" s="223"/>
      <c r="T16" s="223"/>
      <c r="U16" s="223"/>
      <c r="V16" s="223"/>
      <c r="W16" s="223"/>
      <c r="X16" s="223"/>
      <c r="Y16" s="223"/>
      <c r="Z16" s="223"/>
      <c r="AA16" s="223"/>
      <c r="AB16" s="223"/>
      <c r="AC16" s="223"/>
      <c r="AD16" s="223"/>
      <c r="AE16" s="223"/>
      <c r="AF16" s="223"/>
      <c r="AG16" s="223"/>
      <c r="AH16" s="223"/>
      <c r="AI16" s="223"/>
      <c r="AJ16" s="223"/>
      <c r="AK16" s="223"/>
      <c r="AL16" s="223"/>
    </row>
    <row r="17" spans="2:38" x14ac:dyDescent="0.2">
      <c r="B17" s="223"/>
      <c r="C17" s="223"/>
      <c r="D17" s="223"/>
      <c r="E17" s="223"/>
      <c r="F17" s="223"/>
      <c r="G17" s="223"/>
      <c r="H17" s="223"/>
      <c r="I17" s="223"/>
      <c r="J17" s="223"/>
      <c r="K17" s="223"/>
      <c r="L17" s="223"/>
      <c r="M17" s="223"/>
      <c r="N17" s="223"/>
      <c r="O17" s="223"/>
      <c r="P17" s="223"/>
      <c r="Q17" s="223"/>
      <c r="R17" s="223"/>
      <c r="S17" s="223"/>
      <c r="T17" s="223"/>
      <c r="U17" s="223"/>
      <c r="V17" s="223"/>
      <c r="W17" s="223"/>
      <c r="X17" s="223"/>
      <c r="Y17" s="223"/>
      <c r="Z17" s="223"/>
      <c r="AA17" s="223"/>
      <c r="AB17" s="223"/>
      <c r="AC17" s="223"/>
      <c r="AD17" s="223"/>
      <c r="AE17" s="223"/>
      <c r="AF17" s="223"/>
      <c r="AG17" s="223"/>
      <c r="AH17" s="223"/>
      <c r="AI17" s="223"/>
      <c r="AJ17" s="223"/>
      <c r="AK17" s="223"/>
      <c r="AL17" s="223"/>
    </row>
    <row r="18" spans="2:38" x14ac:dyDescent="0.2">
      <c r="B18" s="223"/>
      <c r="C18" s="223"/>
      <c r="D18" s="223"/>
      <c r="E18" s="223"/>
      <c r="F18" s="223"/>
      <c r="G18" s="223"/>
      <c r="H18" s="223"/>
      <c r="I18" s="223"/>
      <c r="J18" s="223"/>
      <c r="K18" s="223"/>
      <c r="L18" s="223"/>
      <c r="M18" s="223"/>
      <c r="N18" s="223"/>
      <c r="O18" s="223"/>
      <c r="P18" s="223"/>
      <c r="Q18" s="223"/>
      <c r="R18" s="223"/>
      <c r="S18" s="223"/>
      <c r="T18" s="223"/>
      <c r="U18" s="223"/>
      <c r="V18" s="223"/>
      <c r="W18" s="223"/>
      <c r="X18" s="223"/>
      <c r="Y18" s="223"/>
      <c r="Z18" s="223"/>
      <c r="AA18" s="223"/>
      <c r="AB18" s="223"/>
      <c r="AC18" s="223"/>
      <c r="AD18" s="223"/>
      <c r="AE18" s="223"/>
      <c r="AF18" s="223"/>
      <c r="AG18" s="223"/>
      <c r="AH18" s="223"/>
      <c r="AI18" s="223"/>
      <c r="AJ18" s="223"/>
      <c r="AK18" s="223"/>
      <c r="AL18" s="223"/>
    </row>
    <row r="19" spans="2:38" x14ac:dyDescent="0.2">
      <c r="B19" s="223"/>
      <c r="C19" s="223"/>
      <c r="D19" s="223"/>
      <c r="E19" s="223"/>
      <c r="F19" s="223"/>
      <c r="G19" s="223"/>
      <c r="H19" s="223"/>
      <c r="I19" s="223"/>
      <c r="J19" s="223"/>
      <c r="K19" s="223"/>
      <c r="L19" s="223"/>
      <c r="M19" s="223"/>
      <c r="N19" s="223"/>
      <c r="O19" s="223"/>
      <c r="P19" s="223"/>
      <c r="Q19" s="223"/>
      <c r="R19" s="223"/>
      <c r="S19" s="223"/>
      <c r="T19" s="223"/>
      <c r="U19" s="223"/>
      <c r="V19" s="223"/>
      <c r="W19" s="223"/>
      <c r="X19" s="223"/>
      <c r="Y19" s="223"/>
      <c r="Z19" s="223"/>
      <c r="AA19" s="223"/>
      <c r="AB19" s="223"/>
      <c r="AC19" s="223"/>
      <c r="AD19" s="223"/>
      <c r="AE19" s="223"/>
      <c r="AF19" s="223"/>
      <c r="AG19" s="223"/>
      <c r="AH19" s="223"/>
      <c r="AI19" s="223"/>
      <c r="AJ19" s="223"/>
      <c r="AK19" s="223"/>
      <c r="AL19" s="223"/>
    </row>
    <row r="20" spans="2:38" x14ac:dyDescent="0.2">
      <c r="B20" s="223"/>
      <c r="C20" s="223"/>
      <c r="D20" s="223"/>
      <c r="E20" s="223"/>
      <c r="F20" s="223"/>
      <c r="G20" s="223"/>
      <c r="H20" s="223"/>
      <c r="I20" s="223"/>
      <c r="J20" s="223"/>
      <c r="K20" s="223"/>
      <c r="L20" s="223"/>
      <c r="M20" s="223"/>
      <c r="N20" s="223"/>
      <c r="O20" s="223"/>
      <c r="P20" s="223"/>
      <c r="Q20" s="223"/>
      <c r="R20" s="223"/>
      <c r="S20" s="223"/>
      <c r="T20" s="223"/>
      <c r="U20" s="223"/>
      <c r="V20" s="223"/>
      <c r="W20" s="223"/>
      <c r="X20" s="223"/>
      <c r="Y20" s="223"/>
      <c r="Z20" s="223"/>
      <c r="AA20" s="223"/>
      <c r="AB20" s="223"/>
      <c r="AC20" s="223"/>
      <c r="AD20" s="223"/>
      <c r="AE20" s="223"/>
      <c r="AF20" s="223"/>
      <c r="AG20" s="223"/>
      <c r="AH20" s="223"/>
      <c r="AI20" s="223"/>
      <c r="AJ20" s="223"/>
      <c r="AK20" s="223"/>
      <c r="AL20" s="223"/>
    </row>
    <row r="21" spans="2:38" x14ac:dyDescent="0.2">
      <c r="B21" s="223"/>
      <c r="C21" s="223"/>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row>
    <row r="22" spans="2:38" x14ac:dyDescent="0.2">
      <c r="B22" s="223"/>
      <c r="C22" s="223"/>
      <c r="D22" s="223"/>
      <c r="E22" s="223"/>
      <c r="F22" s="223"/>
      <c r="G22" s="223"/>
      <c r="H22" s="223"/>
      <c r="I22" s="223"/>
      <c r="J22" s="223"/>
      <c r="K22" s="223"/>
      <c r="L22" s="223"/>
      <c r="M22" s="223"/>
      <c r="N22" s="223"/>
      <c r="O22" s="223"/>
      <c r="P22" s="223"/>
      <c r="Q22" s="223"/>
      <c r="R22" s="223"/>
      <c r="S22" s="223"/>
      <c r="T22" s="223"/>
      <c r="U22" s="223"/>
      <c r="V22" s="223"/>
      <c r="W22" s="223"/>
      <c r="X22" s="223"/>
      <c r="Y22" s="223"/>
      <c r="Z22" s="223"/>
      <c r="AA22" s="223"/>
      <c r="AB22" s="223"/>
      <c r="AC22" s="223"/>
      <c r="AD22" s="223"/>
      <c r="AE22" s="223"/>
      <c r="AF22" s="223"/>
      <c r="AG22" s="223"/>
      <c r="AH22" s="223"/>
      <c r="AI22" s="223"/>
      <c r="AJ22" s="223"/>
      <c r="AK22" s="223"/>
      <c r="AL22" s="223"/>
    </row>
    <row r="23" spans="2:38" x14ac:dyDescent="0.2">
      <c r="B23" s="223"/>
      <c r="C23" s="223"/>
      <c r="D23" s="223"/>
      <c r="E23" s="223"/>
      <c r="F23" s="223"/>
      <c r="G23" s="223"/>
      <c r="H23" s="223"/>
      <c r="I23" s="223"/>
      <c r="J23" s="223"/>
      <c r="K23" s="223"/>
      <c r="L23" s="223"/>
      <c r="M23" s="223"/>
      <c r="N23" s="223"/>
      <c r="O23" s="223"/>
      <c r="P23" s="223"/>
      <c r="Q23" s="223"/>
      <c r="R23" s="223"/>
      <c r="S23" s="223"/>
      <c r="T23" s="223"/>
      <c r="U23" s="223"/>
      <c r="V23" s="223"/>
      <c r="W23" s="223"/>
      <c r="X23" s="223"/>
      <c r="Y23" s="223"/>
      <c r="Z23" s="223"/>
      <c r="AA23" s="223"/>
      <c r="AB23" s="223"/>
      <c r="AC23" s="223"/>
      <c r="AD23" s="223"/>
      <c r="AE23" s="223"/>
      <c r="AF23" s="223"/>
      <c r="AG23" s="223"/>
      <c r="AH23" s="223"/>
      <c r="AI23" s="223"/>
      <c r="AJ23" s="223"/>
      <c r="AK23" s="223"/>
      <c r="AL23" s="223"/>
    </row>
    <row r="24" spans="2:38" x14ac:dyDescent="0.2">
      <c r="B24" s="223"/>
      <c r="C24" s="223"/>
      <c r="D24" s="223"/>
      <c r="E24" s="223"/>
      <c r="F24" s="223"/>
      <c r="G24" s="223"/>
      <c r="H24" s="223"/>
      <c r="I24" s="223"/>
      <c r="J24" s="223"/>
      <c r="K24" s="223"/>
      <c r="L24" s="223"/>
      <c r="M24" s="223"/>
      <c r="N24" s="223"/>
      <c r="O24" s="223"/>
      <c r="P24" s="223"/>
      <c r="Q24" s="223"/>
      <c r="R24" s="223"/>
      <c r="S24" s="223"/>
      <c r="T24" s="223"/>
      <c r="U24" s="223"/>
      <c r="V24" s="223"/>
      <c r="W24" s="223"/>
      <c r="X24" s="223"/>
      <c r="Y24" s="223"/>
      <c r="Z24" s="223"/>
      <c r="AA24" s="223"/>
      <c r="AB24" s="223"/>
      <c r="AC24" s="223"/>
      <c r="AD24" s="223"/>
      <c r="AE24" s="223"/>
      <c r="AF24" s="223"/>
      <c r="AG24" s="223"/>
      <c r="AH24" s="223"/>
      <c r="AI24" s="223"/>
      <c r="AJ24" s="223"/>
      <c r="AK24" s="223"/>
      <c r="AL24" s="223"/>
    </row>
    <row r="25" spans="2:38" x14ac:dyDescent="0.2">
      <c r="B25" s="223"/>
      <c r="C25" s="223"/>
      <c r="D25" s="223"/>
      <c r="E25" s="223"/>
      <c r="F25" s="223"/>
      <c r="G25" s="223"/>
      <c r="H25" s="223"/>
      <c r="I25" s="223"/>
      <c r="J25" s="223"/>
      <c r="K25" s="223"/>
      <c r="L25" s="223"/>
      <c r="M25" s="223"/>
      <c r="N25" s="223"/>
      <c r="O25" s="223"/>
      <c r="P25" s="223"/>
      <c r="Q25" s="223"/>
      <c r="R25" s="223"/>
      <c r="S25" s="223"/>
      <c r="T25" s="223"/>
      <c r="U25" s="223"/>
      <c r="V25" s="223"/>
      <c r="W25" s="223"/>
      <c r="X25" s="223"/>
      <c r="Y25" s="223"/>
      <c r="Z25" s="223"/>
      <c r="AA25" s="223"/>
      <c r="AB25" s="223"/>
      <c r="AC25" s="223"/>
      <c r="AD25" s="223"/>
      <c r="AE25" s="223"/>
      <c r="AF25" s="223"/>
      <c r="AG25" s="223"/>
      <c r="AH25" s="223"/>
      <c r="AI25" s="223"/>
      <c r="AJ25" s="223"/>
      <c r="AK25" s="223"/>
      <c r="AL25" s="223"/>
    </row>
    <row r="26" spans="2:38" x14ac:dyDescent="0.2">
      <c r="B26" s="223"/>
      <c r="C26" s="223"/>
      <c r="D26" s="223"/>
      <c r="E26" s="223"/>
      <c r="F26" s="223"/>
      <c r="G26" s="223"/>
      <c r="H26" s="223"/>
      <c r="I26" s="223"/>
      <c r="J26" s="223"/>
      <c r="K26" s="223"/>
      <c r="L26" s="223"/>
      <c r="M26" s="223"/>
      <c r="N26" s="223"/>
      <c r="O26" s="223"/>
      <c r="P26" s="223"/>
      <c r="Q26" s="223"/>
      <c r="R26" s="223"/>
      <c r="S26" s="223"/>
      <c r="T26" s="223"/>
      <c r="U26" s="223"/>
      <c r="V26" s="223"/>
      <c r="W26" s="223"/>
      <c r="X26" s="223"/>
      <c r="Y26" s="223"/>
      <c r="Z26" s="223"/>
      <c r="AA26" s="223"/>
      <c r="AB26" s="223"/>
      <c r="AC26" s="223"/>
      <c r="AD26" s="223"/>
      <c r="AE26" s="223"/>
      <c r="AF26" s="223"/>
      <c r="AG26" s="223"/>
      <c r="AH26" s="223"/>
      <c r="AI26" s="223"/>
      <c r="AJ26" s="223"/>
      <c r="AK26" s="223"/>
      <c r="AL26" s="223"/>
    </row>
    <row r="27" spans="2:38" x14ac:dyDescent="0.2">
      <c r="B27" s="223"/>
      <c r="C27" s="223"/>
      <c r="D27" s="223"/>
      <c r="E27" s="223"/>
      <c r="F27" s="223"/>
      <c r="G27" s="223"/>
      <c r="H27" s="223"/>
      <c r="I27" s="223"/>
      <c r="J27" s="223"/>
      <c r="K27" s="223"/>
      <c r="L27" s="223"/>
      <c r="M27" s="223"/>
      <c r="N27" s="223"/>
      <c r="O27" s="223"/>
      <c r="P27" s="223"/>
      <c r="Q27" s="223"/>
      <c r="R27" s="223"/>
      <c r="S27" s="223"/>
      <c r="T27" s="223"/>
      <c r="U27" s="223"/>
      <c r="V27" s="223"/>
      <c r="W27" s="223"/>
      <c r="X27" s="223"/>
      <c r="Y27" s="223"/>
      <c r="Z27" s="223"/>
      <c r="AA27" s="223"/>
      <c r="AB27" s="223"/>
      <c r="AC27" s="223"/>
      <c r="AD27" s="223"/>
      <c r="AE27" s="223"/>
      <c r="AF27" s="223"/>
      <c r="AG27" s="223"/>
      <c r="AH27" s="223"/>
      <c r="AI27" s="223"/>
      <c r="AJ27" s="223"/>
      <c r="AK27" s="223"/>
      <c r="AL27" s="223"/>
    </row>
    <row r="28" spans="2:38" x14ac:dyDescent="0.2">
      <c r="B28" s="223"/>
      <c r="C28" s="223"/>
      <c r="D28" s="223"/>
      <c r="E28" s="223"/>
      <c r="F28" s="223"/>
      <c r="G28" s="223"/>
      <c r="H28" s="223"/>
      <c r="I28" s="223"/>
      <c r="J28" s="223"/>
      <c r="K28" s="223"/>
      <c r="L28" s="223"/>
      <c r="M28" s="223"/>
      <c r="N28" s="223"/>
      <c r="O28" s="223"/>
      <c r="P28" s="223"/>
      <c r="Q28" s="223"/>
      <c r="R28" s="223"/>
      <c r="S28" s="223"/>
      <c r="T28" s="223"/>
      <c r="U28" s="223"/>
      <c r="V28" s="223"/>
      <c r="W28" s="223"/>
      <c r="X28" s="223"/>
      <c r="Y28" s="223"/>
      <c r="Z28" s="223"/>
      <c r="AA28" s="223"/>
      <c r="AB28" s="223"/>
      <c r="AC28" s="223"/>
      <c r="AD28" s="223"/>
      <c r="AE28" s="223"/>
      <c r="AF28" s="223"/>
      <c r="AG28" s="223"/>
      <c r="AH28" s="223"/>
      <c r="AI28" s="223"/>
      <c r="AJ28" s="223"/>
      <c r="AK28" s="223"/>
      <c r="AL28" s="223"/>
    </row>
    <row r="29" spans="2:38" x14ac:dyDescent="0.2">
      <c r="B29" s="223"/>
      <c r="C29" s="223"/>
      <c r="D29" s="223"/>
      <c r="E29" s="223"/>
      <c r="F29" s="223"/>
      <c r="G29" s="223"/>
      <c r="H29" s="223"/>
      <c r="I29" s="223"/>
      <c r="J29" s="223"/>
      <c r="K29" s="223"/>
      <c r="L29" s="223"/>
      <c r="M29" s="223"/>
      <c r="N29" s="223"/>
      <c r="O29" s="223"/>
      <c r="P29" s="223"/>
      <c r="Q29" s="223"/>
      <c r="R29" s="223"/>
      <c r="S29" s="223"/>
      <c r="T29" s="223"/>
      <c r="U29" s="223"/>
      <c r="V29" s="223"/>
      <c r="W29" s="223"/>
      <c r="X29" s="223"/>
      <c r="Y29" s="223"/>
      <c r="Z29" s="223"/>
      <c r="AA29" s="223"/>
      <c r="AB29" s="223"/>
      <c r="AC29" s="223"/>
      <c r="AD29" s="223"/>
      <c r="AE29" s="223"/>
      <c r="AF29" s="223"/>
      <c r="AG29" s="223"/>
      <c r="AH29" s="223"/>
      <c r="AI29" s="223"/>
      <c r="AJ29" s="223"/>
      <c r="AK29" s="223"/>
      <c r="AL29" s="223"/>
    </row>
    <row r="30" spans="2:38" x14ac:dyDescent="0.2">
      <c r="B30" s="223"/>
      <c r="C30" s="223"/>
      <c r="D30" s="223"/>
      <c r="E30" s="223"/>
      <c r="F30" s="223"/>
      <c r="G30" s="223"/>
      <c r="H30" s="223"/>
      <c r="I30" s="223"/>
      <c r="J30" s="223"/>
      <c r="K30" s="223"/>
      <c r="L30" s="223"/>
      <c r="M30" s="223"/>
      <c r="N30" s="223"/>
      <c r="O30" s="223"/>
      <c r="P30" s="223"/>
      <c r="Q30" s="223"/>
      <c r="R30" s="223"/>
      <c r="S30" s="223"/>
      <c r="T30" s="223"/>
      <c r="U30" s="223"/>
      <c r="V30" s="223"/>
      <c r="W30" s="223"/>
      <c r="X30" s="223"/>
      <c r="Y30" s="223"/>
      <c r="Z30" s="223"/>
      <c r="AA30" s="223"/>
      <c r="AB30" s="223"/>
      <c r="AC30" s="223"/>
      <c r="AD30" s="223"/>
      <c r="AE30" s="223"/>
      <c r="AF30" s="223"/>
      <c r="AG30" s="223"/>
      <c r="AH30" s="223"/>
      <c r="AI30" s="223"/>
      <c r="AJ30" s="223"/>
      <c r="AK30" s="223"/>
      <c r="AL30" s="223"/>
    </row>
    <row r="31" spans="2:38" x14ac:dyDescent="0.2">
      <c r="B31" s="223"/>
      <c r="C31" s="223"/>
      <c r="D31" s="223"/>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row>
    <row r="32" spans="2:38" x14ac:dyDescent="0.2">
      <c r="B32" s="223"/>
      <c r="C32" s="223"/>
      <c r="D32" s="223"/>
      <c r="E32" s="223"/>
      <c r="F32" s="223"/>
      <c r="G32" s="223"/>
      <c r="H32" s="223"/>
      <c r="I32" s="223"/>
      <c r="J32" s="223"/>
      <c r="K32" s="223"/>
      <c r="L32" s="223"/>
      <c r="M32" s="223"/>
      <c r="N32" s="223"/>
      <c r="O32" s="223"/>
      <c r="P32" s="223"/>
      <c r="Q32" s="223"/>
      <c r="R32" s="223"/>
      <c r="S32" s="223"/>
      <c r="T32" s="223"/>
      <c r="U32" s="223"/>
      <c r="V32" s="223"/>
      <c r="W32" s="223"/>
      <c r="X32" s="223"/>
      <c r="Y32" s="223"/>
      <c r="Z32" s="223"/>
      <c r="AA32" s="223"/>
      <c r="AB32" s="223"/>
      <c r="AC32" s="223"/>
      <c r="AD32" s="223"/>
      <c r="AE32" s="223"/>
      <c r="AF32" s="223"/>
      <c r="AG32" s="223"/>
      <c r="AH32" s="223"/>
      <c r="AI32" s="223"/>
      <c r="AJ32" s="223"/>
      <c r="AK32" s="223"/>
      <c r="AL32" s="223"/>
    </row>
    <row r="33" spans="2:38" x14ac:dyDescent="0.2">
      <c r="B33" s="223"/>
      <c r="C33" s="223"/>
      <c r="D33" s="223"/>
      <c r="E33" s="223"/>
      <c r="F33" s="223"/>
      <c r="G33" s="223"/>
      <c r="H33" s="223"/>
      <c r="I33" s="223"/>
      <c r="J33" s="223"/>
      <c r="K33" s="223"/>
      <c r="L33" s="223"/>
      <c r="M33" s="223"/>
      <c r="N33" s="223"/>
      <c r="O33" s="223"/>
      <c r="P33" s="223"/>
      <c r="Q33" s="223"/>
      <c r="R33" s="223"/>
      <c r="S33" s="223"/>
      <c r="T33" s="223"/>
      <c r="U33" s="223"/>
      <c r="V33" s="223"/>
      <c r="W33" s="223"/>
      <c r="X33" s="223"/>
      <c r="Y33" s="223"/>
      <c r="Z33" s="223"/>
      <c r="AA33" s="223"/>
      <c r="AB33" s="223"/>
      <c r="AC33" s="223"/>
      <c r="AD33" s="223"/>
      <c r="AE33" s="223"/>
      <c r="AF33" s="223"/>
      <c r="AG33" s="223"/>
      <c r="AH33" s="223"/>
      <c r="AI33" s="223"/>
      <c r="AJ33" s="223"/>
      <c r="AK33" s="223"/>
      <c r="AL33" s="223"/>
    </row>
    <row r="34" spans="2:38" x14ac:dyDescent="0.2">
      <c r="B34" s="223"/>
      <c r="C34" s="223"/>
      <c r="D34" s="223"/>
      <c r="E34" s="223"/>
      <c r="F34" s="223"/>
      <c r="G34" s="223"/>
      <c r="H34" s="223"/>
      <c r="I34" s="223"/>
      <c r="J34" s="223"/>
      <c r="K34" s="223"/>
      <c r="L34" s="223"/>
      <c r="M34" s="223"/>
      <c r="N34" s="223"/>
      <c r="O34" s="223"/>
      <c r="P34" s="223"/>
      <c r="Q34" s="223"/>
      <c r="R34" s="223"/>
      <c r="S34" s="223"/>
      <c r="T34" s="223"/>
      <c r="U34" s="223"/>
      <c r="V34" s="223"/>
      <c r="W34" s="223"/>
      <c r="X34" s="223"/>
      <c r="Y34" s="223"/>
      <c r="Z34" s="223"/>
      <c r="AA34" s="223"/>
      <c r="AB34" s="223"/>
      <c r="AC34" s="223"/>
      <c r="AD34" s="223"/>
      <c r="AE34" s="223"/>
      <c r="AF34" s="223"/>
      <c r="AG34" s="223"/>
      <c r="AH34" s="223"/>
      <c r="AI34" s="223"/>
      <c r="AJ34" s="223"/>
      <c r="AK34" s="223"/>
      <c r="AL34" s="223"/>
    </row>
    <row r="35" spans="2:38" x14ac:dyDescent="0.2">
      <c r="B35" s="223"/>
      <c r="C35" s="223"/>
      <c r="D35" s="223"/>
      <c r="E35" s="223"/>
      <c r="F35" s="223"/>
      <c r="G35" s="223"/>
      <c r="H35" s="223"/>
      <c r="I35" s="223"/>
      <c r="J35" s="223"/>
      <c r="K35" s="223"/>
      <c r="L35" s="223"/>
      <c r="M35" s="223"/>
      <c r="N35" s="223"/>
      <c r="O35" s="223"/>
      <c r="P35" s="223"/>
      <c r="Q35" s="223"/>
      <c r="R35" s="223"/>
      <c r="S35" s="223"/>
      <c r="T35" s="223"/>
      <c r="U35" s="223"/>
      <c r="V35" s="223"/>
      <c r="W35" s="223"/>
      <c r="X35" s="223"/>
      <c r="Y35" s="223"/>
      <c r="Z35" s="223"/>
      <c r="AA35" s="223"/>
      <c r="AB35" s="223"/>
      <c r="AC35" s="223"/>
      <c r="AD35" s="223"/>
      <c r="AE35" s="223"/>
      <c r="AF35" s="223"/>
      <c r="AG35" s="223"/>
      <c r="AH35" s="223"/>
      <c r="AI35" s="223"/>
      <c r="AJ35" s="223"/>
      <c r="AK35" s="223"/>
      <c r="AL35" s="223"/>
    </row>
    <row r="36" spans="2:38" x14ac:dyDescent="0.2">
      <c r="B36" s="223"/>
      <c r="C36" s="223"/>
      <c r="D36" s="223"/>
      <c r="E36" s="223"/>
      <c r="F36" s="223"/>
      <c r="G36" s="223"/>
      <c r="H36" s="223"/>
      <c r="I36" s="223"/>
      <c r="J36" s="223"/>
      <c r="K36" s="223"/>
      <c r="L36" s="223"/>
      <c r="M36" s="223"/>
      <c r="N36" s="223"/>
      <c r="O36" s="223"/>
      <c r="P36" s="223"/>
      <c r="Q36" s="223"/>
      <c r="R36" s="223"/>
      <c r="S36" s="223"/>
      <c r="T36" s="223"/>
      <c r="U36" s="223"/>
      <c r="V36" s="223"/>
      <c r="W36" s="223"/>
      <c r="X36" s="223"/>
      <c r="Y36" s="223"/>
      <c r="Z36" s="223"/>
      <c r="AA36" s="223"/>
      <c r="AB36" s="223"/>
      <c r="AC36" s="223"/>
      <c r="AD36" s="223"/>
      <c r="AE36" s="223"/>
      <c r="AF36" s="223"/>
      <c r="AG36" s="223"/>
      <c r="AH36" s="223"/>
      <c r="AI36" s="223"/>
      <c r="AJ36" s="223"/>
      <c r="AK36" s="223"/>
      <c r="AL36" s="223"/>
    </row>
    <row r="37" spans="2:38" x14ac:dyDescent="0.2">
      <c r="B37" s="223"/>
      <c r="C37" s="223"/>
      <c r="D37" s="223"/>
      <c r="E37" s="223"/>
      <c r="F37" s="223"/>
      <c r="G37" s="223"/>
      <c r="H37" s="223"/>
      <c r="I37" s="223"/>
      <c r="J37" s="223"/>
      <c r="K37" s="223"/>
      <c r="L37" s="223"/>
      <c r="M37" s="223"/>
      <c r="N37" s="223"/>
      <c r="O37" s="223"/>
      <c r="P37" s="223"/>
      <c r="Q37" s="223"/>
      <c r="R37" s="223"/>
      <c r="S37" s="223"/>
      <c r="T37" s="223"/>
      <c r="U37" s="223"/>
      <c r="V37" s="223"/>
      <c r="W37" s="223"/>
      <c r="X37" s="223"/>
      <c r="Y37" s="223"/>
      <c r="Z37" s="223"/>
      <c r="AA37" s="223"/>
      <c r="AB37" s="223"/>
      <c r="AC37" s="223"/>
      <c r="AD37" s="223"/>
      <c r="AE37" s="223"/>
      <c r="AF37" s="223"/>
      <c r="AG37" s="223"/>
      <c r="AH37" s="223"/>
      <c r="AI37" s="223"/>
      <c r="AJ37" s="223"/>
      <c r="AK37" s="223"/>
      <c r="AL37" s="223"/>
    </row>
    <row r="38" spans="2:38" x14ac:dyDescent="0.2">
      <c r="B38" s="223"/>
      <c r="C38" s="223"/>
      <c r="D38" s="223"/>
      <c r="E38" s="223"/>
      <c r="F38" s="223"/>
      <c r="G38" s="223"/>
      <c r="H38" s="223"/>
      <c r="I38" s="223"/>
      <c r="J38" s="223"/>
      <c r="K38" s="223"/>
      <c r="L38" s="223"/>
      <c r="M38" s="223"/>
      <c r="N38" s="223"/>
      <c r="O38" s="223"/>
      <c r="P38" s="223"/>
      <c r="Q38" s="223"/>
      <c r="R38" s="223"/>
      <c r="S38" s="223"/>
      <c r="T38" s="223"/>
      <c r="U38" s="223"/>
      <c r="V38" s="223"/>
      <c r="W38" s="223"/>
      <c r="X38" s="223"/>
      <c r="Y38" s="223"/>
      <c r="Z38" s="223"/>
      <c r="AA38" s="223"/>
      <c r="AB38" s="223"/>
      <c r="AC38" s="223"/>
      <c r="AD38" s="223"/>
      <c r="AE38" s="223"/>
      <c r="AF38" s="223"/>
      <c r="AG38" s="223"/>
      <c r="AH38" s="223"/>
      <c r="AI38" s="223"/>
      <c r="AJ38" s="223"/>
      <c r="AK38" s="223"/>
      <c r="AL38" s="223"/>
    </row>
    <row r="39" spans="2:38" x14ac:dyDescent="0.2">
      <c r="B39" s="223"/>
      <c r="C39" s="223"/>
      <c r="D39" s="223"/>
      <c r="E39" s="223"/>
      <c r="F39" s="223"/>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3"/>
      <c r="AE39" s="223"/>
      <c r="AF39" s="223"/>
      <c r="AG39" s="223"/>
      <c r="AH39" s="223"/>
      <c r="AI39" s="223"/>
      <c r="AJ39" s="223"/>
      <c r="AK39" s="223"/>
      <c r="AL39" s="223"/>
    </row>
    <row r="40" spans="2:38" x14ac:dyDescent="0.2">
      <c r="B40" s="223"/>
      <c r="C40" s="223"/>
      <c r="D40" s="223"/>
      <c r="E40" s="223"/>
      <c r="F40" s="223"/>
      <c r="G40" s="223"/>
      <c r="H40" s="223"/>
      <c r="I40" s="223"/>
      <c r="J40" s="223"/>
      <c r="K40" s="223"/>
      <c r="L40" s="223"/>
      <c r="M40" s="223"/>
      <c r="N40" s="223"/>
      <c r="O40" s="223"/>
      <c r="P40" s="223"/>
      <c r="Q40" s="223"/>
      <c r="R40" s="223"/>
      <c r="S40" s="223"/>
      <c r="T40" s="223"/>
      <c r="U40" s="223"/>
      <c r="V40" s="223"/>
      <c r="W40" s="223"/>
      <c r="X40" s="223"/>
      <c r="Y40" s="223"/>
      <c r="Z40" s="223"/>
      <c r="AA40" s="223"/>
      <c r="AB40" s="223"/>
      <c r="AC40" s="223"/>
      <c r="AD40" s="223"/>
      <c r="AE40" s="223"/>
      <c r="AF40" s="223"/>
      <c r="AG40" s="223"/>
      <c r="AH40" s="223"/>
      <c r="AI40" s="223"/>
      <c r="AJ40" s="223"/>
      <c r="AK40" s="223"/>
      <c r="AL40" s="223"/>
    </row>
    <row r="41" spans="2:38" x14ac:dyDescent="0.2">
      <c r="B41" s="223"/>
      <c r="C41" s="223"/>
      <c r="D41" s="223"/>
      <c r="E41" s="223"/>
      <c r="F41" s="223"/>
      <c r="G41" s="223"/>
      <c r="H41" s="223"/>
      <c r="I41" s="223"/>
      <c r="J41" s="223"/>
      <c r="K41" s="223"/>
      <c r="L41" s="223"/>
      <c r="M41" s="223"/>
      <c r="N41" s="223"/>
      <c r="O41" s="223"/>
      <c r="P41" s="223"/>
      <c r="Q41" s="223"/>
      <c r="R41" s="223"/>
      <c r="S41" s="223"/>
      <c r="T41" s="223"/>
      <c r="U41" s="223"/>
      <c r="V41" s="223"/>
      <c r="W41" s="223"/>
      <c r="X41" s="223"/>
      <c r="Y41" s="223"/>
      <c r="Z41" s="223"/>
      <c r="AA41" s="223"/>
      <c r="AB41" s="223"/>
      <c r="AC41" s="223"/>
      <c r="AD41" s="223"/>
      <c r="AE41" s="223"/>
      <c r="AF41" s="223"/>
      <c r="AG41" s="223"/>
      <c r="AH41" s="223"/>
      <c r="AI41" s="223"/>
      <c r="AJ41" s="223"/>
      <c r="AK41" s="223"/>
      <c r="AL41" s="223"/>
    </row>
    <row r="42" spans="2:38" x14ac:dyDescent="0.2">
      <c r="B42" s="223"/>
      <c r="C42" s="223"/>
      <c r="D42" s="223"/>
      <c r="E42" s="223"/>
      <c r="F42" s="223"/>
      <c r="G42" s="223"/>
      <c r="H42" s="223"/>
      <c r="I42" s="223"/>
      <c r="J42" s="223"/>
      <c r="K42" s="223"/>
      <c r="L42" s="223"/>
      <c r="M42" s="223"/>
      <c r="N42" s="223"/>
      <c r="O42" s="223"/>
      <c r="P42" s="223"/>
      <c r="Q42" s="223"/>
      <c r="R42" s="223"/>
      <c r="S42" s="223"/>
      <c r="T42" s="223"/>
      <c r="U42" s="223"/>
      <c r="V42" s="223"/>
      <c r="W42" s="223"/>
      <c r="X42" s="223"/>
      <c r="Y42" s="223"/>
      <c r="Z42" s="223"/>
      <c r="AA42" s="223"/>
      <c r="AB42" s="223"/>
      <c r="AC42" s="223"/>
      <c r="AD42" s="223"/>
      <c r="AE42" s="223"/>
      <c r="AF42" s="223"/>
      <c r="AG42" s="223"/>
      <c r="AH42" s="223"/>
      <c r="AI42" s="223"/>
      <c r="AJ42" s="223"/>
      <c r="AK42" s="223"/>
      <c r="AL42" s="223"/>
    </row>
    <row r="43" spans="2:38" x14ac:dyDescent="0.2">
      <c r="B43" s="223"/>
      <c r="C43" s="223"/>
      <c r="D43" s="223"/>
      <c r="E43" s="223"/>
      <c r="F43" s="223"/>
      <c r="G43" s="223"/>
      <c r="H43" s="223"/>
      <c r="I43" s="223"/>
      <c r="J43" s="223"/>
      <c r="K43" s="223"/>
      <c r="L43" s="223"/>
      <c r="M43" s="223"/>
      <c r="N43" s="223"/>
      <c r="O43" s="223"/>
      <c r="P43" s="223"/>
      <c r="Q43" s="223"/>
      <c r="R43" s="223"/>
      <c r="S43" s="223"/>
      <c r="T43" s="223"/>
      <c r="U43" s="223"/>
      <c r="V43" s="223"/>
      <c r="W43" s="223"/>
      <c r="X43" s="223"/>
      <c r="Y43" s="223"/>
      <c r="Z43" s="223"/>
      <c r="AA43" s="223"/>
      <c r="AB43" s="223"/>
      <c r="AC43" s="223"/>
      <c r="AD43" s="223"/>
      <c r="AE43" s="223"/>
      <c r="AF43" s="223"/>
      <c r="AG43" s="223"/>
      <c r="AH43" s="223"/>
      <c r="AI43" s="223"/>
      <c r="AJ43" s="223"/>
      <c r="AK43" s="223"/>
      <c r="AL43" s="223"/>
    </row>
    <row r="44" spans="2:38" x14ac:dyDescent="0.2">
      <c r="B44" s="223"/>
      <c r="C44" s="223"/>
      <c r="D44" s="223"/>
      <c r="E44" s="223"/>
      <c r="F44" s="223"/>
      <c r="G44" s="223"/>
      <c r="H44" s="223"/>
      <c r="I44" s="223"/>
      <c r="J44" s="223"/>
      <c r="K44" s="223"/>
      <c r="L44" s="223"/>
      <c r="M44" s="223"/>
      <c r="N44" s="223"/>
      <c r="O44" s="223"/>
      <c r="P44" s="223"/>
      <c r="Q44" s="223"/>
      <c r="R44" s="223"/>
      <c r="S44" s="223"/>
      <c r="T44" s="223"/>
      <c r="U44" s="223"/>
      <c r="V44" s="223"/>
    </row>
    <row r="45" spans="2:38" x14ac:dyDescent="0.2">
      <c r="B45" s="223"/>
      <c r="C45" s="223"/>
      <c r="D45" s="223"/>
      <c r="E45" s="223"/>
      <c r="F45" s="223"/>
      <c r="G45" s="223"/>
      <c r="H45" s="223"/>
      <c r="I45" s="223"/>
      <c r="J45" s="223"/>
      <c r="K45" s="223"/>
      <c r="L45" s="223"/>
      <c r="M45" s="223"/>
      <c r="N45" s="223"/>
      <c r="O45" s="223"/>
      <c r="P45" s="223"/>
      <c r="Q45" s="223"/>
      <c r="R45" s="223"/>
      <c r="S45" s="223"/>
      <c r="T45" s="223"/>
      <c r="U45" s="223"/>
      <c r="V45" s="223"/>
    </row>
    <row r="46" spans="2:38" x14ac:dyDescent="0.2">
      <c r="B46" s="223"/>
      <c r="C46" s="223"/>
      <c r="D46" s="223"/>
      <c r="E46" s="223"/>
      <c r="F46" s="223"/>
      <c r="G46" s="223"/>
      <c r="H46" s="223"/>
      <c r="I46" s="223"/>
      <c r="J46" s="223"/>
      <c r="K46" s="223"/>
      <c r="L46" s="223"/>
      <c r="M46" s="223"/>
      <c r="N46" s="223"/>
      <c r="O46" s="223"/>
      <c r="P46" s="223"/>
      <c r="Q46" s="223"/>
      <c r="R46" s="223"/>
      <c r="S46" s="223"/>
      <c r="T46" s="223"/>
      <c r="U46" s="223"/>
      <c r="V46" s="223"/>
    </row>
    <row r="47" spans="2:38" x14ac:dyDescent="0.2">
      <c r="B47" s="223"/>
      <c r="C47" s="223"/>
      <c r="D47" s="223"/>
      <c r="E47" s="223"/>
      <c r="F47" s="223"/>
      <c r="G47" s="223"/>
      <c r="H47" s="223"/>
      <c r="I47" s="223"/>
      <c r="J47" s="223"/>
      <c r="K47" s="223"/>
      <c r="L47" s="223"/>
      <c r="M47" s="223"/>
      <c r="N47" s="223"/>
      <c r="O47" s="223"/>
      <c r="P47" s="223"/>
      <c r="Q47" s="223"/>
      <c r="R47" s="223"/>
      <c r="S47" s="223"/>
      <c r="T47" s="223"/>
      <c r="U47" s="223"/>
      <c r="V47" s="223"/>
    </row>
  </sheetData>
  <sheetProtection algorithmName="SHA-512" hashValue="8PeJQZ+yEGSmfPSoR/IiTKd3JoqadwQ4KHwz4ny0qa0i/VjBsqu+l1nnHEpKW0HVNXOOJqb7CsJHb64EfIo5nA==" saltValue="vAA/bgmNMXr7dAcY36XudA==" spinCount="100000" sheet="1" objects="1" scenarios="1"/>
  <mergeCells count="4">
    <mergeCell ref="B8:C8"/>
    <mergeCell ref="B7:C7"/>
    <mergeCell ref="B1:Q2"/>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717BF9068852B4AA0EC628D3E73045F" ma:contentTypeVersion="8" ma:contentTypeDescription="Create a new document." ma:contentTypeScope="" ma:versionID="1b36f4aff7728d31f27b2e77af8c8292">
  <xsd:schema xmlns:xsd="http://www.w3.org/2001/XMLSchema" xmlns:xs="http://www.w3.org/2001/XMLSchema" xmlns:p="http://schemas.microsoft.com/office/2006/metadata/properties" xmlns:ns3="f534d1d8-1318-4db5-b9d6-3ddbdf32226c" targetNamespace="http://schemas.microsoft.com/office/2006/metadata/properties" ma:root="true" ma:fieldsID="dc75ff260a3735b330f96b0d306ca466" ns3:_="">
    <xsd:import namespace="f534d1d8-1318-4db5-b9d6-3ddbdf32226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34d1d8-1318-4db5-b9d6-3ddbdf3222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4689C1F-640F-4858-8C78-EE5C91D61E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34d1d8-1318-4db5-b9d6-3ddbdf3222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5285A23-4D59-483C-AA7D-701F9686A045}">
  <ds:schemaRefs>
    <ds:schemaRef ds:uri="http://purl.org/dc/terms/"/>
    <ds:schemaRef ds:uri="http://schemas.openxmlformats.org/package/2006/metadata/core-properties"/>
    <ds:schemaRef ds:uri="f534d1d8-1318-4db5-b9d6-3ddbdf32226c"/>
    <ds:schemaRef ds:uri="http://schemas.microsoft.com/office/2006/documentManagement/types"/>
    <ds:schemaRef ds:uri="http://schemas.microsoft.com/office/infopath/2007/PartnerControls"/>
    <ds:schemaRef ds:uri="http://schemas.microsoft.com/office/2006/metadata/properties"/>
    <ds:schemaRef ds:uri="http://purl.org/dc/elements/1.1/"/>
    <ds:schemaRef ds:uri="http://www.w3.org/XML/1998/namespace"/>
    <ds:schemaRef ds:uri="http://purl.org/dc/dcmitype/"/>
  </ds:schemaRefs>
</ds:datastoreItem>
</file>

<file path=customXml/itemProps3.xml><?xml version="1.0" encoding="utf-8"?>
<ds:datastoreItem xmlns:ds="http://schemas.openxmlformats.org/officeDocument/2006/customXml" ds:itemID="{D6140343-1F9F-46D3-BA41-0CB42764A67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Guidance</vt:lpstr>
      <vt:lpstr>1 Actual Cash Flows</vt:lpstr>
      <vt:lpstr>1 Personal Survival Budget(PSB)</vt:lpstr>
      <vt:lpstr>2 Sales Assumptions</vt:lpstr>
      <vt:lpstr>3 Cash Flow Forecast(CFF)</vt:lpstr>
      <vt:lpstr>Months</vt:lpstr>
      <vt:lpstr>STRESS TESTING (internal use)</vt:lpstr>
      <vt:lpstr>'1 Actual Cash Flows'!Print_Area</vt:lpstr>
      <vt:lpstr>'1 Personal Survival Budget(PSB)'!Print_Area</vt:lpstr>
      <vt:lpstr>'2 Sales Assumptions'!Print_Area</vt:lpstr>
      <vt:lpstr>'3 Cash Flow Forecast(CFF)'!Print_Area</vt:lpstr>
      <vt:lpstr>Guidance!Print_Area</vt:lpstr>
    </vt:vector>
  </TitlesOfParts>
  <Company>Start Up Loans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Stephens</dc:creator>
  <cp:lastModifiedBy>Microsoft Office User</cp:lastModifiedBy>
  <cp:lastPrinted>2018-02-15T12:16:16Z</cp:lastPrinted>
  <dcterms:created xsi:type="dcterms:W3CDTF">2013-11-28T09:20:30Z</dcterms:created>
  <dcterms:modified xsi:type="dcterms:W3CDTF">2020-07-18T08:15:53Z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0x0101003717BF9068852B4AA0EC628D3E73045F</vt:lpwstr>
  </property>
</Properties>
</file>